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IDU\Desktop\sima\"/>
    </mc:Choice>
  </mc:AlternateContent>
  <xr:revisionPtr revIDLastSave="0" documentId="8_{DD86D516-8CE1-4663-9231-C7D1E612C1F7}" xr6:coauthVersionLast="47" xr6:coauthVersionMax="47" xr10:uidLastSave="{00000000-0000-0000-0000-000000000000}"/>
  <bookViews>
    <workbookView xWindow="-28920" yWindow="-120" windowWidth="29040" windowHeight="15990" xr2:uid="{211FCBBE-3F4C-4F90-89A8-3884E75C0037}"/>
  </bookViews>
  <sheets>
    <sheet name="ASİL VE YEDEK ADAYLAR" sheetId="1" r:id="rId1"/>
  </sheets>
  <definedNames>
    <definedName name="_xlnm._FilterDatabase" localSheetId="0" hidden="1">'ASİL VE YEDEK ADAYLAR'!$A$1:$P$286</definedName>
    <definedName name="_xlnm.Print_Titles" localSheetId="0">'ASİL VE YEDEK ADAYLAR'!$1:$1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2" i="1" l="1"/>
  <c r="K162" i="1"/>
  <c r="M161" i="1"/>
  <c r="K161" i="1"/>
  <c r="M160" i="1"/>
  <c r="K160" i="1"/>
  <c r="M159" i="1"/>
  <c r="K159" i="1"/>
  <c r="M158" i="1"/>
  <c r="K158" i="1"/>
  <c r="M157" i="1"/>
  <c r="K157" i="1"/>
  <c r="M156" i="1"/>
  <c r="K156" i="1"/>
  <c r="M155" i="1"/>
  <c r="K155" i="1"/>
  <c r="M262" i="1"/>
  <c r="K262" i="1"/>
  <c r="M261" i="1"/>
  <c r="K261" i="1"/>
  <c r="M154" i="1"/>
  <c r="K154" i="1"/>
  <c r="M99" i="1"/>
  <c r="K99" i="1"/>
  <c r="M98" i="1"/>
  <c r="K98" i="1"/>
  <c r="M97" i="1"/>
  <c r="K97" i="1"/>
  <c r="M96" i="1"/>
  <c r="K96" i="1"/>
  <c r="M95" i="1"/>
  <c r="K95" i="1"/>
  <c r="M94" i="1"/>
  <c r="K94" i="1"/>
  <c r="M93" i="1"/>
  <c r="K93" i="1"/>
  <c r="M92" i="1"/>
  <c r="K92" i="1"/>
  <c r="M91" i="1"/>
  <c r="K91" i="1"/>
  <c r="M90" i="1"/>
  <c r="K90" i="1"/>
  <c r="M89" i="1"/>
  <c r="K89" i="1"/>
  <c r="M286" i="1"/>
  <c r="K286" i="1"/>
  <c r="M285" i="1"/>
  <c r="K285" i="1"/>
  <c r="M284" i="1"/>
  <c r="K284" i="1"/>
  <c r="M283" i="1"/>
  <c r="K283" i="1"/>
  <c r="M282" i="1"/>
  <c r="K282" i="1"/>
  <c r="M281" i="1"/>
  <c r="K281" i="1"/>
  <c r="M280" i="1"/>
  <c r="K280" i="1"/>
  <c r="M279" i="1"/>
  <c r="K279" i="1"/>
  <c r="M278" i="1"/>
  <c r="K278" i="1"/>
  <c r="M277" i="1"/>
  <c r="K277" i="1"/>
  <c r="M276" i="1"/>
  <c r="K276" i="1"/>
  <c r="M275" i="1"/>
  <c r="K275" i="1"/>
  <c r="M274" i="1"/>
  <c r="K274" i="1"/>
  <c r="M273" i="1"/>
  <c r="K273" i="1"/>
  <c r="M272" i="1"/>
  <c r="K272" i="1"/>
  <c r="M271" i="1"/>
  <c r="K271" i="1"/>
  <c r="M270" i="1"/>
  <c r="K270" i="1"/>
  <c r="M269" i="1"/>
  <c r="K269" i="1"/>
  <c r="M268" i="1"/>
  <c r="K268" i="1"/>
  <c r="M267" i="1"/>
  <c r="K267" i="1"/>
  <c r="M266" i="1"/>
  <c r="K266" i="1"/>
  <c r="M265" i="1"/>
  <c r="K265" i="1"/>
  <c r="M264" i="1"/>
  <c r="K264" i="1"/>
  <c r="M263" i="1"/>
  <c r="K263" i="1"/>
  <c r="M88" i="1"/>
  <c r="K88" i="1"/>
  <c r="M87" i="1"/>
  <c r="K87" i="1"/>
  <c r="M86" i="1"/>
  <c r="K86" i="1"/>
  <c r="M85" i="1"/>
  <c r="K85" i="1"/>
  <c r="M84" i="1"/>
  <c r="K84" i="1"/>
  <c r="M83" i="1"/>
  <c r="K83" i="1"/>
  <c r="M82" i="1"/>
  <c r="K82" i="1"/>
  <c r="M185" i="1"/>
  <c r="K185" i="1"/>
  <c r="M184" i="1"/>
  <c r="K184" i="1"/>
  <c r="M183" i="1"/>
  <c r="K183" i="1"/>
  <c r="M182" i="1"/>
  <c r="K182" i="1"/>
  <c r="M181" i="1"/>
  <c r="K181" i="1"/>
  <c r="M180" i="1"/>
  <c r="K180" i="1"/>
  <c r="M179" i="1"/>
  <c r="K179" i="1"/>
  <c r="M178" i="1"/>
  <c r="K178" i="1"/>
  <c r="M177" i="1"/>
  <c r="K177" i="1"/>
  <c r="M176" i="1"/>
  <c r="K176" i="1"/>
  <c r="M153" i="1"/>
  <c r="K153" i="1"/>
  <c r="M152" i="1"/>
  <c r="K152" i="1"/>
  <c r="M70" i="1"/>
  <c r="K70" i="1"/>
  <c r="M69" i="1"/>
  <c r="K69" i="1"/>
  <c r="M68" i="1"/>
  <c r="K68" i="1"/>
  <c r="M67" i="1"/>
  <c r="K67" i="1"/>
  <c r="M66" i="1"/>
  <c r="K66" i="1"/>
  <c r="M65" i="1"/>
  <c r="K65" i="1"/>
  <c r="M64" i="1"/>
  <c r="K64" i="1"/>
  <c r="M63" i="1"/>
  <c r="K63" i="1"/>
  <c r="M62" i="1"/>
  <c r="K62" i="1"/>
  <c r="M61" i="1"/>
  <c r="K61" i="1"/>
  <c r="M60" i="1"/>
  <c r="K60" i="1"/>
  <c r="M59" i="1"/>
  <c r="K59" i="1"/>
  <c r="M81" i="1"/>
  <c r="K81" i="1"/>
  <c r="M80" i="1"/>
  <c r="K80" i="1"/>
  <c r="M79" i="1"/>
  <c r="K79" i="1"/>
  <c r="M78" i="1"/>
  <c r="K78" i="1"/>
  <c r="M77" i="1"/>
  <c r="K77" i="1"/>
  <c r="M76" i="1"/>
  <c r="K76" i="1"/>
  <c r="M175" i="1"/>
  <c r="K175" i="1"/>
  <c r="M174" i="1"/>
  <c r="K174" i="1"/>
  <c r="M173" i="1"/>
  <c r="K173" i="1"/>
  <c r="M172" i="1"/>
  <c r="K172" i="1"/>
  <c r="M171" i="1"/>
  <c r="K171" i="1"/>
  <c r="M170" i="1"/>
  <c r="K170" i="1"/>
  <c r="M169" i="1"/>
  <c r="K169" i="1"/>
  <c r="M58" i="1"/>
  <c r="K58" i="1"/>
  <c r="M57" i="1"/>
  <c r="K57" i="1"/>
  <c r="M56" i="1"/>
  <c r="K56" i="1"/>
  <c r="M55" i="1"/>
  <c r="K55" i="1"/>
  <c r="M54" i="1"/>
  <c r="K54" i="1"/>
  <c r="M53" i="1"/>
  <c r="K53" i="1"/>
  <c r="M52" i="1"/>
  <c r="K52" i="1"/>
  <c r="M51" i="1"/>
  <c r="K51" i="1"/>
  <c r="M50" i="1"/>
  <c r="K50" i="1"/>
  <c r="M49" i="1"/>
  <c r="K49" i="1"/>
  <c r="M48" i="1"/>
  <c r="K48" i="1"/>
  <c r="M47" i="1"/>
  <c r="K47" i="1"/>
  <c r="M46" i="1"/>
  <c r="K46" i="1"/>
  <c r="M45" i="1"/>
  <c r="K45" i="1"/>
  <c r="M44" i="1"/>
  <c r="K44" i="1"/>
  <c r="M43" i="1"/>
  <c r="K43" i="1"/>
  <c r="M42" i="1"/>
  <c r="K42" i="1"/>
  <c r="M41" i="1"/>
  <c r="K41" i="1"/>
  <c r="M40" i="1"/>
  <c r="K40" i="1"/>
  <c r="M39" i="1"/>
  <c r="K39" i="1"/>
  <c r="M38" i="1"/>
  <c r="K38" i="1"/>
  <c r="M37" i="1"/>
  <c r="K37" i="1"/>
  <c r="M36" i="1"/>
  <c r="K36" i="1"/>
  <c r="M103" i="1"/>
  <c r="K103" i="1"/>
  <c r="M102" i="1"/>
  <c r="K102" i="1"/>
  <c r="M101" i="1"/>
  <c r="K101" i="1"/>
  <c r="M100" i="1"/>
  <c r="K100" i="1"/>
  <c r="M168" i="1"/>
  <c r="K168" i="1"/>
  <c r="M167" i="1"/>
  <c r="K167" i="1"/>
  <c r="M151" i="1"/>
  <c r="K151" i="1"/>
  <c r="M150" i="1"/>
  <c r="K150" i="1"/>
  <c r="M149" i="1"/>
  <c r="K149" i="1"/>
  <c r="M148" i="1"/>
  <c r="K148" i="1"/>
  <c r="M147" i="1"/>
  <c r="K147" i="1"/>
  <c r="M146" i="1"/>
  <c r="K146" i="1"/>
  <c r="M145" i="1"/>
  <c r="K145" i="1"/>
  <c r="M144" i="1"/>
  <c r="K144" i="1"/>
  <c r="M143" i="1"/>
  <c r="K143" i="1"/>
  <c r="M142" i="1"/>
  <c r="K142" i="1"/>
  <c r="M141" i="1"/>
  <c r="K141" i="1"/>
  <c r="M222" i="1"/>
  <c r="K222" i="1"/>
  <c r="M221" i="1"/>
  <c r="K221" i="1"/>
  <c r="M220" i="1"/>
  <c r="K220" i="1"/>
  <c r="M219" i="1"/>
  <c r="K219" i="1"/>
  <c r="M218" i="1"/>
  <c r="K218" i="1"/>
  <c r="M217" i="1"/>
  <c r="K217" i="1"/>
  <c r="M216" i="1"/>
  <c r="K216" i="1"/>
  <c r="M215" i="1"/>
  <c r="K215" i="1"/>
  <c r="M214" i="1"/>
  <c r="K214" i="1"/>
  <c r="M213" i="1"/>
  <c r="K213" i="1"/>
  <c r="M212" i="1"/>
  <c r="K212" i="1"/>
  <c r="M211" i="1"/>
  <c r="K211" i="1"/>
  <c r="M140" i="1"/>
  <c r="K140" i="1"/>
  <c r="M139" i="1"/>
  <c r="K139" i="1"/>
  <c r="M138" i="1"/>
  <c r="K138" i="1"/>
  <c r="M137" i="1"/>
  <c r="K137" i="1"/>
  <c r="M136" i="1"/>
  <c r="K136" i="1"/>
  <c r="M135" i="1"/>
  <c r="K135" i="1"/>
  <c r="M134" i="1"/>
  <c r="K134" i="1"/>
  <c r="M133" i="1"/>
  <c r="K133" i="1"/>
  <c r="M132" i="1"/>
  <c r="K132" i="1"/>
  <c r="M131" i="1"/>
  <c r="K131" i="1"/>
  <c r="M210" i="1"/>
  <c r="K210" i="1"/>
  <c r="M209" i="1"/>
  <c r="K209" i="1"/>
  <c r="M208" i="1"/>
  <c r="K208" i="1"/>
  <c r="M207" i="1"/>
  <c r="K207" i="1"/>
  <c r="M206" i="1"/>
  <c r="K206" i="1"/>
  <c r="M205" i="1"/>
  <c r="K205" i="1"/>
  <c r="M130" i="1"/>
  <c r="K130" i="1"/>
  <c r="M129" i="1"/>
  <c r="K129" i="1"/>
  <c r="M128" i="1"/>
  <c r="K128" i="1"/>
  <c r="M127" i="1"/>
  <c r="K127" i="1"/>
  <c r="M126" i="1"/>
  <c r="K126" i="1"/>
  <c r="M125" i="1"/>
  <c r="K125" i="1"/>
  <c r="M35" i="1"/>
  <c r="K35" i="1"/>
  <c r="M34" i="1"/>
  <c r="K34" i="1"/>
  <c r="M33" i="1"/>
  <c r="K33" i="1"/>
  <c r="M32" i="1"/>
  <c r="K32" i="1"/>
  <c r="M31" i="1"/>
  <c r="K31" i="1"/>
  <c r="M30" i="1"/>
  <c r="K30" i="1"/>
  <c r="M29" i="1"/>
  <c r="K29" i="1"/>
  <c r="M28" i="1"/>
  <c r="K28" i="1"/>
  <c r="M27" i="1"/>
  <c r="K27" i="1"/>
  <c r="M26" i="1"/>
  <c r="K26" i="1"/>
  <c r="M25" i="1"/>
  <c r="K25" i="1"/>
  <c r="M24" i="1"/>
  <c r="K24" i="1"/>
  <c r="M75" i="1"/>
  <c r="K75" i="1"/>
  <c r="M74" i="1"/>
  <c r="K74" i="1"/>
  <c r="M73" i="1"/>
  <c r="K73" i="1"/>
  <c r="M72" i="1"/>
  <c r="K72" i="1"/>
  <c r="M23" i="1"/>
  <c r="K23" i="1"/>
  <c r="M22" i="1"/>
  <c r="K22" i="1"/>
  <c r="M21" i="1"/>
  <c r="K21" i="1"/>
  <c r="M20" i="1"/>
  <c r="K20" i="1"/>
  <c r="M124" i="1"/>
  <c r="K124" i="1"/>
  <c r="M123" i="1"/>
  <c r="K123" i="1"/>
  <c r="M122" i="1"/>
  <c r="K122" i="1"/>
  <c r="M121" i="1"/>
  <c r="K121" i="1"/>
  <c r="M120" i="1"/>
  <c r="K120" i="1"/>
  <c r="M119" i="1"/>
  <c r="K119" i="1"/>
  <c r="M118" i="1"/>
  <c r="K118" i="1"/>
  <c r="M117" i="1"/>
  <c r="K117" i="1"/>
  <c r="M116" i="1"/>
  <c r="K116" i="1"/>
  <c r="M115" i="1"/>
  <c r="K115" i="1"/>
  <c r="M114" i="1"/>
  <c r="K114" i="1"/>
  <c r="M113" i="1"/>
  <c r="K113" i="1"/>
  <c r="M112" i="1"/>
  <c r="K112" i="1"/>
  <c r="M111" i="1"/>
  <c r="K111" i="1"/>
  <c r="M110" i="1"/>
  <c r="K110" i="1"/>
  <c r="M109" i="1"/>
  <c r="K109" i="1"/>
  <c r="M108" i="1"/>
  <c r="K108" i="1"/>
  <c r="M107" i="1"/>
  <c r="K107" i="1"/>
  <c r="M106" i="1"/>
  <c r="K106" i="1"/>
  <c r="M105" i="1"/>
  <c r="K105" i="1"/>
  <c r="M104" i="1"/>
  <c r="K104" i="1"/>
  <c r="M258" i="1"/>
  <c r="K258" i="1"/>
  <c r="M257" i="1"/>
  <c r="K257" i="1"/>
  <c r="M256" i="1"/>
  <c r="K256" i="1"/>
  <c r="M255" i="1"/>
  <c r="K255" i="1"/>
  <c r="M254" i="1"/>
  <c r="K254" i="1"/>
  <c r="M253" i="1"/>
  <c r="K253" i="1"/>
  <c r="M252" i="1"/>
  <c r="K252" i="1"/>
  <c r="M251" i="1"/>
  <c r="K251" i="1"/>
  <c r="M250" i="1"/>
  <c r="K250" i="1"/>
  <c r="M249" i="1"/>
  <c r="K249" i="1"/>
  <c r="M248" i="1"/>
  <c r="K248" i="1"/>
  <c r="M247" i="1"/>
  <c r="K247" i="1"/>
  <c r="M246" i="1"/>
  <c r="K246" i="1"/>
  <c r="M245" i="1"/>
  <c r="K245" i="1"/>
  <c r="M244" i="1"/>
  <c r="K244" i="1"/>
  <c r="M243" i="1"/>
  <c r="K243" i="1"/>
  <c r="M242" i="1"/>
  <c r="K242" i="1"/>
  <c r="M241" i="1"/>
  <c r="K241" i="1"/>
  <c r="M240" i="1"/>
  <c r="K240" i="1"/>
  <c r="M239" i="1"/>
  <c r="K239" i="1"/>
  <c r="M238" i="1"/>
  <c r="K238" i="1"/>
  <c r="M237" i="1"/>
  <c r="K237" i="1"/>
  <c r="M236" i="1"/>
  <c r="K236" i="1"/>
  <c r="M235" i="1"/>
  <c r="K235" i="1"/>
  <c r="M204" i="1"/>
  <c r="K204" i="1"/>
  <c r="M203" i="1"/>
  <c r="K203" i="1"/>
  <c r="M202" i="1"/>
  <c r="K202" i="1"/>
  <c r="M201" i="1"/>
  <c r="K201" i="1"/>
  <c r="M200" i="1"/>
  <c r="K200" i="1"/>
  <c r="M199" i="1"/>
  <c r="K199" i="1"/>
  <c r="M198" i="1"/>
  <c r="K198" i="1"/>
  <c r="M197" i="1"/>
  <c r="K197" i="1"/>
  <c r="M196" i="1"/>
  <c r="K196" i="1"/>
  <c r="M195" i="1"/>
  <c r="K195" i="1"/>
  <c r="M194" i="1"/>
  <c r="K194" i="1"/>
  <c r="M193" i="1"/>
  <c r="K193" i="1"/>
  <c r="M192" i="1"/>
  <c r="K192" i="1"/>
  <c r="M191" i="1"/>
  <c r="K191" i="1"/>
  <c r="M190" i="1"/>
  <c r="K190" i="1"/>
  <c r="M189" i="1"/>
  <c r="K189" i="1"/>
  <c r="M188" i="1"/>
  <c r="K188" i="1"/>
  <c r="M187" i="1"/>
  <c r="K187" i="1"/>
  <c r="M19" i="1"/>
  <c r="K19" i="1"/>
  <c r="M18" i="1"/>
  <c r="K18" i="1"/>
  <c r="M17" i="1"/>
  <c r="K17" i="1"/>
  <c r="M16" i="1"/>
  <c r="K16" i="1"/>
  <c r="M15" i="1"/>
  <c r="K15" i="1"/>
  <c r="M14" i="1"/>
  <c r="K14" i="1"/>
  <c r="M13" i="1"/>
  <c r="K13" i="1"/>
  <c r="M12" i="1"/>
  <c r="K12" i="1"/>
  <c r="M11" i="1"/>
  <c r="K11" i="1"/>
  <c r="M10" i="1"/>
  <c r="K10" i="1"/>
  <c r="M9" i="1"/>
  <c r="K9" i="1"/>
  <c r="M8" i="1"/>
  <c r="K8" i="1"/>
  <c r="M7" i="1"/>
  <c r="K7" i="1"/>
  <c r="M6" i="1"/>
  <c r="K6" i="1"/>
  <c r="M5" i="1"/>
  <c r="K5" i="1"/>
  <c r="M4" i="1"/>
  <c r="K4" i="1"/>
  <c r="M3" i="1"/>
  <c r="K3" i="1"/>
  <c r="M2" i="1"/>
  <c r="K2" i="1"/>
  <c r="M186" i="1"/>
  <c r="K186" i="1"/>
  <c r="M260" i="1"/>
  <c r="K260" i="1"/>
  <c r="M259" i="1"/>
  <c r="K259" i="1"/>
  <c r="M234" i="1"/>
  <c r="K234" i="1"/>
  <c r="M233" i="1"/>
  <c r="K233" i="1"/>
  <c r="M232" i="1"/>
  <c r="K232" i="1"/>
  <c r="M231" i="1"/>
  <c r="K231" i="1"/>
  <c r="M230" i="1"/>
  <c r="K230" i="1"/>
  <c r="M229" i="1"/>
  <c r="K229" i="1"/>
  <c r="M228" i="1"/>
  <c r="K228" i="1"/>
  <c r="M227" i="1"/>
  <c r="K227" i="1"/>
  <c r="M226" i="1"/>
  <c r="K226" i="1"/>
  <c r="M225" i="1"/>
  <c r="K225" i="1"/>
  <c r="M224" i="1"/>
  <c r="K224" i="1"/>
  <c r="M223" i="1"/>
  <c r="K223" i="1"/>
  <c r="M166" i="1"/>
  <c r="K166" i="1"/>
  <c r="M165" i="1"/>
  <c r="K165" i="1"/>
  <c r="M164" i="1"/>
  <c r="K164" i="1"/>
  <c r="M163" i="1"/>
  <c r="K163" i="1"/>
  <c r="M71" i="1"/>
  <c r="K71" i="1"/>
  <c r="N19" i="1" l="1"/>
  <c r="N18" i="1"/>
  <c r="N259" i="1"/>
  <c r="N17" i="1"/>
  <c r="N163" i="1"/>
  <c r="N243" i="1"/>
  <c r="N27" i="1"/>
  <c r="N30" i="1"/>
  <c r="N33" i="1"/>
  <c r="N282" i="1"/>
  <c r="N285" i="1"/>
  <c r="N90" i="1"/>
  <c r="N93" i="1"/>
  <c r="N99" i="1"/>
  <c r="N262" i="1"/>
  <c r="N157" i="1"/>
  <c r="N160" i="1"/>
  <c r="N197" i="1"/>
  <c r="N245" i="1"/>
  <c r="N111" i="1"/>
  <c r="N32" i="1"/>
  <c r="N127" i="1"/>
  <c r="N278" i="1"/>
  <c r="N89" i="1"/>
  <c r="N92" i="1"/>
  <c r="N95" i="1"/>
  <c r="N98" i="1"/>
  <c r="N261" i="1"/>
  <c r="N96" i="1"/>
  <c r="N165" i="1"/>
  <c r="N224" i="1"/>
  <c r="N227" i="1"/>
  <c r="N6" i="1"/>
  <c r="N274" i="1"/>
  <c r="N283" i="1"/>
  <c r="N286" i="1"/>
  <c r="N161" i="1"/>
  <c r="N180" i="1"/>
  <c r="N156" i="1"/>
  <c r="N216" i="1"/>
  <c r="N29" i="1"/>
  <c r="N207" i="1"/>
  <c r="N20" i="1"/>
  <c r="N139" i="1"/>
  <c r="N219" i="1"/>
  <c r="N222" i="1"/>
  <c r="N142" i="1"/>
  <c r="N145" i="1"/>
  <c r="N147" i="1"/>
  <c r="N150" i="1"/>
  <c r="N36" i="1"/>
  <c r="N39" i="1"/>
  <c r="N242" i="1"/>
  <c r="N116" i="1"/>
  <c r="N26" i="1"/>
  <c r="N208" i="1"/>
  <c r="N137" i="1"/>
  <c r="N178" i="1"/>
  <c r="N86" i="1"/>
  <c r="N264" i="1"/>
  <c r="N267" i="1"/>
  <c r="N269" i="1"/>
  <c r="N272" i="1"/>
  <c r="N35" i="1"/>
  <c r="N121" i="1"/>
  <c r="N5" i="1"/>
  <c r="N9" i="1"/>
  <c r="N12" i="1"/>
  <c r="N201" i="1"/>
  <c r="N240" i="1"/>
  <c r="N256" i="1"/>
  <c r="N117" i="1"/>
  <c r="N210" i="1"/>
  <c r="N133" i="1"/>
  <c r="N136" i="1"/>
  <c r="N211" i="1"/>
  <c r="N214" i="1"/>
  <c r="N257" i="1"/>
  <c r="N15" i="1"/>
  <c r="N107" i="1"/>
  <c r="N25" i="1"/>
  <c r="N129" i="1"/>
  <c r="N209" i="1"/>
  <c r="N213" i="1"/>
  <c r="N47" i="1"/>
  <c r="N55" i="1"/>
  <c r="N58" i="1"/>
  <c r="N169" i="1"/>
  <c r="N172" i="1"/>
  <c r="N80" i="1"/>
  <c r="N61" i="1"/>
  <c r="N64" i="1"/>
  <c r="N56" i="1"/>
  <c r="N173" i="1"/>
  <c r="N78" i="1"/>
  <c r="N79" i="1"/>
  <c r="N59" i="1"/>
  <c r="N62" i="1"/>
  <c r="N54" i="1"/>
  <c r="N171" i="1"/>
  <c r="N76" i="1"/>
  <c r="N81" i="1"/>
  <c r="N60" i="1"/>
  <c r="N63" i="1"/>
  <c r="N67" i="1"/>
  <c r="N82" i="1"/>
  <c r="N203" i="1"/>
  <c r="N247" i="1"/>
  <c r="N230" i="1"/>
  <c r="N233" i="1"/>
  <c r="N248" i="1"/>
  <c r="N109" i="1"/>
  <c r="N125" i="1"/>
  <c r="N199" i="1"/>
  <c r="N235" i="1"/>
  <c r="N238" i="1"/>
  <c r="N252" i="1"/>
  <c r="N34" i="1"/>
  <c r="N215" i="1"/>
  <c r="N113" i="1"/>
  <c r="N118" i="1"/>
  <c r="N126" i="1"/>
  <c r="N131" i="1"/>
  <c r="N177" i="1"/>
  <c r="N217" i="1"/>
  <c r="N122" i="1"/>
  <c r="N74" i="1"/>
  <c r="N31" i="1"/>
  <c r="N130" i="1"/>
  <c r="N135" i="1"/>
  <c r="N212" i="1"/>
  <c r="N176" i="1"/>
  <c r="N265" i="1"/>
  <c r="N268" i="1"/>
  <c r="N71" i="1"/>
  <c r="N223" i="1"/>
  <c r="N226" i="1"/>
  <c r="N204" i="1"/>
  <c r="N237" i="1"/>
  <c r="N124" i="1"/>
  <c r="N205" i="1"/>
  <c r="N166" i="1"/>
  <c r="N249" i="1"/>
  <c r="N253" i="1"/>
  <c r="N225" i="1"/>
  <c r="N228" i="1"/>
  <c r="N188" i="1"/>
  <c r="N190" i="1"/>
  <c r="N132" i="1"/>
  <c r="N138" i="1"/>
  <c r="N128" i="1"/>
  <c r="N134" i="1"/>
  <c r="N140" i="1"/>
  <c r="N105" i="1"/>
  <c r="N22" i="1"/>
  <c r="N254" i="1"/>
  <c r="N108" i="1"/>
  <c r="N120" i="1"/>
  <c r="N73" i="1"/>
  <c r="N206" i="1"/>
  <c r="N66" i="1"/>
  <c r="N263" i="1"/>
  <c r="N70" i="1"/>
  <c r="N68" i="1"/>
  <c r="N182" i="1"/>
  <c r="N280" i="1"/>
  <c r="N164" i="1"/>
  <c r="N2" i="1"/>
  <c r="N234" i="1"/>
  <c r="N229" i="1"/>
  <c r="N232" i="1"/>
  <c r="N186" i="1"/>
  <c r="N8" i="1"/>
  <c r="N11" i="1"/>
  <c r="N4" i="1"/>
  <c r="N10" i="1"/>
  <c r="N13" i="1"/>
  <c r="N193" i="1"/>
  <c r="N196" i="1"/>
  <c r="N187" i="1"/>
  <c r="N251" i="1"/>
  <c r="N255" i="1"/>
  <c r="N258" i="1"/>
  <c r="N115" i="1"/>
  <c r="N123" i="1"/>
  <c r="N16" i="1"/>
  <c r="N189" i="1"/>
  <c r="N198" i="1"/>
  <c r="N236" i="1"/>
  <c r="N241" i="1"/>
  <c r="N194" i="1"/>
  <c r="N250" i="1"/>
  <c r="N106" i="1"/>
  <c r="N23" i="1"/>
  <c r="N24" i="1"/>
  <c r="N104" i="1"/>
  <c r="N21" i="1"/>
  <c r="N72" i="1"/>
  <c r="N110" i="1"/>
  <c r="N119" i="1"/>
  <c r="N75" i="1"/>
  <c r="N28" i="1"/>
  <c r="N50" i="1"/>
  <c r="N185" i="1"/>
  <c r="N270" i="1"/>
  <c r="N273" i="1"/>
  <c r="N44" i="1"/>
  <c r="N84" i="1"/>
  <c r="N49" i="1"/>
  <c r="N152" i="1"/>
  <c r="N181" i="1"/>
  <c r="N85" i="1"/>
  <c r="N281" i="1"/>
  <c r="N284" i="1"/>
  <c r="N91" i="1"/>
  <c r="N94" i="1"/>
  <c r="N97" i="1"/>
  <c r="N154" i="1"/>
  <c r="N155" i="1"/>
  <c r="N158" i="1"/>
  <c r="N159" i="1"/>
  <c r="N162" i="1"/>
  <c r="N277" i="1"/>
  <c r="N3" i="1"/>
  <c r="N231" i="1"/>
  <c r="N260" i="1"/>
  <c r="N7" i="1"/>
  <c r="N192" i="1"/>
  <c r="N202" i="1"/>
  <c r="N246" i="1"/>
  <c r="N191" i="1"/>
  <c r="N200" i="1"/>
  <c r="N239" i="1"/>
  <c r="N244" i="1"/>
  <c r="N14" i="1"/>
  <c r="N195" i="1"/>
  <c r="N114" i="1"/>
  <c r="N112" i="1"/>
  <c r="N51" i="1"/>
  <c r="N220" i="1"/>
  <c r="N143" i="1"/>
  <c r="N146" i="1"/>
  <c r="N148" i="1"/>
  <c r="N151" i="1"/>
  <c r="N100" i="1"/>
  <c r="N102" i="1"/>
  <c r="N37" i="1"/>
  <c r="N40" i="1"/>
  <c r="N42" i="1"/>
  <c r="N45" i="1"/>
  <c r="N218" i="1"/>
  <c r="N221" i="1"/>
  <c r="N141" i="1"/>
  <c r="N144" i="1"/>
  <c r="N149" i="1"/>
  <c r="N167" i="1"/>
  <c r="N168" i="1"/>
  <c r="N101" i="1"/>
  <c r="N103" i="1"/>
  <c r="N38" i="1"/>
  <c r="N41" i="1"/>
  <c r="N43" i="1"/>
  <c r="N46" i="1"/>
  <c r="N53" i="1"/>
  <c r="N57" i="1"/>
  <c r="N174" i="1"/>
  <c r="N175" i="1"/>
  <c r="N52" i="1"/>
  <c r="N48" i="1"/>
  <c r="N170" i="1"/>
  <c r="N77" i="1"/>
  <c r="N184" i="1"/>
  <c r="N65" i="1"/>
  <c r="N83" i="1"/>
  <c r="N153" i="1"/>
  <c r="N183" i="1"/>
  <c r="N266" i="1"/>
  <c r="N69" i="1"/>
  <c r="N179" i="1"/>
  <c r="N87" i="1"/>
  <c r="N88" i="1"/>
  <c r="N271" i="1"/>
  <c r="N276" i="1"/>
  <c r="N279" i="1"/>
  <c r="N275" i="1"/>
</calcChain>
</file>

<file path=xl/sharedStrings.xml><?xml version="1.0" encoding="utf-8"?>
<sst xmlns="http://schemas.openxmlformats.org/spreadsheetml/2006/main" count="3173" uniqueCount="1089">
  <si>
    <t>TC Kimlik No</t>
  </si>
  <si>
    <t>Fakülte/Yüksekokul</t>
  </si>
  <si>
    <t>Bölüm/Program</t>
  </si>
  <si>
    <t>Adayın Başvuru Yaptığı Sınıf</t>
  </si>
  <si>
    <t>Adayın Yerleştirme Şekli
(ÖSYM/DGS/Özel Yetenek/Sınavsız Geçiş)</t>
  </si>
  <si>
    <t>Adayın Yerleşme Yılı</t>
  </si>
  <si>
    <t>Adayın Yerleştirme Puanı [puan]</t>
  </si>
  <si>
    <t>Adayın Yerleştirme Yılı itibarıyla Programın 
İDÜ Taban Puanı [taban]
(Adayın yerleştiği yıldaki)</t>
  </si>
  <si>
    <t>Adayın Transkript Notu (4'lük) [tran]</t>
  </si>
  <si>
    <t>Adayın Transkript Notu (4'lük) [tranKatkı]</t>
  </si>
  <si>
    <t>Değerlendirme Puanı ([ÖSYMkatkı] + [tranKatkı] + [yetKatkı])</t>
  </si>
  <si>
    <t>Yerleştirme Durumu
1.Asil,
2.Asil,
3.Asil,
4.Asil,
1.Yedek,
2.Yedek,
3.Yedek,
4.Yedek,
Yerleştirilemedi</t>
  </si>
  <si>
    <t>Açıklama
%10'luk başarı dilimi şartını sağlamıyor.
Başvurulan program, müfredat ve içerik bakımından eşdeğer değildir.
Eksik evrak veya başvuru zamanında yapılmadı.
Eksik evrak, müfredat programını ve ders içeriklerini gösteren belgede eksiklik.
GANO şartını sağlamamaktadır.
Müfredattaki tüm dersleri başarma şartını sağlamıyor.
Özel yetenek programı için öngörülen taban puan şartını sağlamıyor.
Özel yetenek sınavına girmedi, başarısız.
Uygun
Yabancı dil sınavına girmedi, başarısız.
Yarıyıl şartını sağlamıyor.
Puanı şartını sağlamıyor.</t>
  </si>
  <si>
    <t>Arkeoloji</t>
  </si>
  <si>
    <t>2</t>
  </si>
  <si>
    <t>ÖSYM</t>
  </si>
  <si>
    <t>2020</t>
  </si>
  <si>
    <t>3,57</t>
  </si>
  <si>
    <t>1.ASİL</t>
  </si>
  <si>
    <t>Bankacılık ve Sigortacılık Programı</t>
  </si>
  <si>
    <t>246,08816</t>
  </si>
  <si>
    <t>3,30</t>
  </si>
  <si>
    <t>237,00385</t>
  </si>
  <si>
    <t>3,26</t>
  </si>
  <si>
    <t>2.ASİL</t>
  </si>
  <si>
    <t>227,51189</t>
  </si>
  <si>
    <t>3,23</t>
  </si>
  <si>
    <t>1.YEDEK</t>
  </si>
  <si>
    <t>2.YEDEK</t>
  </si>
  <si>
    <t>3,29</t>
  </si>
  <si>
    <t>3,45</t>
  </si>
  <si>
    <t>3,17</t>
  </si>
  <si>
    <t>2,75</t>
  </si>
  <si>
    <t>3,09</t>
  </si>
  <si>
    <t>3,31</t>
  </si>
  <si>
    <t>2,97</t>
  </si>
  <si>
    <t>Beslenme ve Diyetetik</t>
  </si>
  <si>
    <t>424,88308</t>
  </si>
  <si>
    <t>3,62</t>
  </si>
  <si>
    <t>403,5088</t>
  </si>
  <si>
    <t>3,61</t>
  </si>
  <si>
    <t>359,25927</t>
  </si>
  <si>
    <t>3,98</t>
  </si>
  <si>
    <t>3.ASİL</t>
  </si>
  <si>
    <t>362,03561</t>
  </si>
  <si>
    <t>3,85</t>
  </si>
  <si>
    <t>3,92</t>
  </si>
  <si>
    <t>358,16075</t>
  </si>
  <si>
    <t>3,84</t>
  </si>
  <si>
    <t>3.YEDEK</t>
  </si>
  <si>
    <t>3,93</t>
  </si>
  <si>
    <t>3,96</t>
  </si>
  <si>
    <t>3,70</t>
  </si>
  <si>
    <t>3,81</t>
  </si>
  <si>
    <t>3,89</t>
  </si>
  <si>
    <t>3,83</t>
  </si>
  <si>
    <t>3,80</t>
  </si>
  <si>
    <t>3,82</t>
  </si>
  <si>
    <t>3,65</t>
  </si>
  <si>
    <t>3,88</t>
  </si>
  <si>
    <t>DGS</t>
  </si>
  <si>
    <t>3,50</t>
  </si>
  <si>
    <t>3,99</t>
  </si>
  <si>
    <t>3,77</t>
  </si>
  <si>
    <t>3,60</t>
  </si>
  <si>
    <t>3,39</t>
  </si>
  <si>
    <t>3,78</t>
  </si>
  <si>
    <t>3,10</t>
  </si>
  <si>
    <t>3,86</t>
  </si>
  <si>
    <t>3,69</t>
  </si>
  <si>
    <t>3,87</t>
  </si>
  <si>
    <t>3,64</t>
  </si>
  <si>
    <t>3,75</t>
  </si>
  <si>
    <t>3,52</t>
  </si>
  <si>
    <t>3,56</t>
  </si>
  <si>
    <t>3,72</t>
  </si>
  <si>
    <t>3,20</t>
  </si>
  <si>
    <t>3,74</t>
  </si>
  <si>
    <t>3,47</t>
  </si>
  <si>
    <t>3,42</t>
  </si>
  <si>
    <t>2018</t>
  </si>
  <si>
    <t>3,43</t>
  </si>
  <si>
    <t>3,63</t>
  </si>
  <si>
    <t>3,38</t>
  </si>
  <si>
    <t>3,48</t>
  </si>
  <si>
    <t>2019</t>
  </si>
  <si>
    <t>3,54</t>
  </si>
  <si>
    <t>3,94</t>
  </si>
  <si>
    <t>3,33</t>
  </si>
  <si>
    <t>3,44</t>
  </si>
  <si>
    <t>3,46</t>
  </si>
  <si>
    <t>3,40</t>
  </si>
  <si>
    <t>3,76</t>
  </si>
  <si>
    <t>3,41</t>
  </si>
  <si>
    <t>3,59</t>
  </si>
  <si>
    <t>3,51</t>
  </si>
  <si>
    <t>3,68</t>
  </si>
  <si>
    <t>3,07</t>
  </si>
  <si>
    <t>3,06</t>
  </si>
  <si>
    <t>3,34</t>
  </si>
  <si>
    <t>3,49</t>
  </si>
  <si>
    <t>3,18</t>
  </si>
  <si>
    <t>2,91</t>
  </si>
  <si>
    <t>3,55</t>
  </si>
  <si>
    <t>3,67</t>
  </si>
  <si>
    <t>3,21</t>
  </si>
  <si>
    <t>3,37</t>
  </si>
  <si>
    <t>2,94</t>
  </si>
  <si>
    <t>3,91</t>
  </si>
  <si>
    <t>2,98</t>
  </si>
  <si>
    <t>3,53</t>
  </si>
  <si>
    <t>3,19</t>
  </si>
  <si>
    <t>3,73</t>
  </si>
  <si>
    <t>3,13</t>
  </si>
  <si>
    <t>2,85</t>
  </si>
  <si>
    <t>3,24</t>
  </si>
  <si>
    <t>2,70</t>
  </si>
  <si>
    <t>3,14</t>
  </si>
  <si>
    <t>3,05</t>
  </si>
  <si>
    <t>2,63</t>
  </si>
  <si>
    <t>3</t>
  </si>
  <si>
    <t>361,76543</t>
  </si>
  <si>
    <t>325,76645</t>
  </si>
  <si>
    <t>330,23017</t>
  </si>
  <si>
    <t>330,05367</t>
  </si>
  <si>
    <t>323,95334</t>
  </si>
  <si>
    <t>338,21622</t>
  </si>
  <si>
    <t>3,32</t>
  </si>
  <si>
    <t>3,22</t>
  </si>
  <si>
    <t>3,25</t>
  </si>
  <si>
    <t>3,36</t>
  </si>
  <si>
    <t>3,08</t>
  </si>
  <si>
    <t>Biyomedikal Cihaz Teknolojisi</t>
  </si>
  <si>
    <t>235,92428</t>
  </si>
  <si>
    <t>220,26723</t>
  </si>
  <si>
    <t>Biyomedikal Mühendisliği (İngilizce)</t>
  </si>
  <si>
    <t>345,87259</t>
  </si>
  <si>
    <t>Diş Hekimliği</t>
  </si>
  <si>
    <t>476,92484</t>
  </si>
  <si>
    <t>475,06831</t>
  </si>
  <si>
    <t>3,95</t>
  </si>
  <si>
    <t>475,00096</t>
  </si>
  <si>
    <t>474,76424</t>
  </si>
  <si>
    <t>474,75361</t>
  </si>
  <si>
    <t>482,18281</t>
  </si>
  <si>
    <t>3,90</t>
  </si>
  <si>
    <t>3,79</t>
  </si>
  <si>
    <t>3,35</t>
  </si>
  <si>
    <t>85</t>
  </si>
  <si>
    <t>82</t>
  </si>
  <si>
    <t>3,03</t>
  </si>
  <si>
    <t>2,81</t>
  </si>
  <si>
    <t>2,87</t>
  </si>
  <si>
    <t>2,77</t>
  </si>
  <si>
    <t>2,73</t>
  </si>
  <si>
    <t>451,19624</t>
  </si>
  <si>
    <t>454,03372</t>
  </si>
  <si>
    <t>459,96266</t>
  </si>
  <si>
    <t>457,68091</t>
  </si>
  <si>
    <t>456,98552</t>
  </si>
  <si>
    <t>454,84658</t>
  </si>
  <si>
    <t>4</t>
  </si>
  <si>
    <t>444,26053</t>
  </si>
  <si>
    <t>87,92</t>
  </si>
  <si>
    <t>448,93798</t>
  </si>
  <si>
    <t>448,65843</t>
  </si>
  <si>
    <t>444,12139</t>
  </si>
  <si>
    <t>85,22</t>
  </si>
  <si>
    <t>444,1337</t>
  </si>
  <si>
    <t>84,24</t>
  </si>
  <si>
    <t>453,79924</t>
  </si>
  <si>
    <t>80,82</t>
  </si>
  <si>
    <t>ÖZ</t>
  </si>
  <si>
    <t>Elektrik-Elektronik Mühendisliği (İngilizce)</t>
  </si>
  <si>
    <t>365,55369</t>
  </si>
  <si>
    <t>308,00082</t>
  </si>
  <si>
    <t>310,92755</t>
  </si>
  <si>
    <t>336,21377</t>
  </si>
  <si>
    <t>287,65808</t>
  </si>
  <si>
    <t>2,76</t>
  </si>
  <si>
    <t>Endüstri Mühendisliği</t>
  </si>
  <si>
    <t>353,85695</t>
  </si>
  <si>
    <t>373,68697</t>
  </si>
  <si>
    <t>316,72704</t>
  </si>
  <si>
    <t>350,61236</t>
  </si>
  <si>
    <t>306,14236</t>
  </si>
  <si>
    <t>286,19251</t>
  </si>
  <si>
    <t>290,54158</t>
  </si>
  <si>
    <t>294,61428</t>
  </si>
  <si>
    <t>286,69715</t>
  </si>
  <si>
    <t>284,99539</t>
  </si>
  <si>
    <t>276,75616</t>
  </si>
  <si>
    <t>Fizyoterapi ve Rehabilitasyon</t>
  </si>
  <si>
    <t>337,50755</t>
  </si>
  <si>
    <t>332,22333</t>
  </si>
  <si>
    <t>331,20156</t>
  </si>
  <si>
    <t>328,26639</t>
  </si>
  <si>
    <t>322,51574</t>
  </si>
  <si>
    <t>2,57</t>
  </si>
  <si>
    <t>2,67</t>
  </si>
  <si>
    <t>2,95</t>
  </si>
  <si>
    <t>341,61128</t>
  </si>
  <si>
    <t>290,734</t>
  </si>
  <si>
    <t>316,69948</t>
  </si>
  <si>
    <t>297,42148</t>
  </si>
  <si>
    <t>299,7076</t>
  </si>
  <si>
    <t>282,91753</t>
  </si>
  <si>
    <t>85,49</t>
  </si>
  <si>
    <t>2,92</t>
  </si>
  <si>
    <t>2,53</t>
  </si>
  <si>
    <t>Hemşirelik</t>
  </si>
  <si>
    <t>362,50927</t>
  </si>
  <si>
    <t>361,33671</t>
  </si>
  <si>
    <t>328,70096</t>
  </si>
  <si>
    <t>357,04502</t>
  </si>
  <si>
    <t>359,76985</t>
  </si>
  <si>
    <t>377,23028</t>
  </si>
  <si>
    <t>3,01</t>
  </si>
  <si>
    <t>335,46489</t>
  </si>
  <si>
    <t>309,47986</t>
  </si>
  <si>
    <t>320,5288</t>
  </si>
  <si>
    <t>277,40716</t>
  </si>
  <si>
    <t>289,46164</t>
  </si>
  <si>
    <t>292,4745</t>
  </si>
  <si>
    <t>Hukuk</t>
  </si>
  <si>
    <t>418,39291</t>
  </si>
  <si>
    <t>422,15013</t>
  </si>
  <si>
    <t>417,99258</t>
  </si>
  <si>
    <t>415,45382</t>
  </si>
  <si>
    <t>404,5715</t>
  </si>
  <si>
    <t>404,44736</t>
  </si>
  <si>
    <t>2,56</t>
  </si>
  <si>
    <t>404,08448</t>
  </si>
  <si>
    <t>390,20601</t>
  </si>
  <si>
    <t>384,75229</t>
  </si>
  <si>
    <t>387,36349</t>
  </si>
  <si>
    <t>386,78383</t>
  </si>
  <si>
    <t>392,1548</t>
  </si>
  <si>
    <t>2,88</t>
  </si>
  <si>
    <t>İktisat</t>
  </si>
  <si>
    <t>255,67236</t>
  </si>
  <si>
    <t>244,94374</t>
  </si>
  <si>
    <t>240,03839</t>
  </si>
  <si>
    <t>240,87817</t>
  </si>
  <si>
    <t>240,16011</t>
  </si>
  <si>
    <t>82,75</t>
  </si>
  <si>
    <t>235,64347</t>
  </si>
  <si>
    <t>238,23119</t>
  </si>
  <si>
    <t>224,4114</t>
  </si>
  <si>
    <t>230,70968</t>
  </si>
  <si>
    <t>İlköğretim Matematik Öğretmenliği</t>
  </si>
  <si>
    <t>416,84889</t>
  </si>
  <si>
    <t>409,68995</t>
  </si>
  <si>
    <t>421,4438</t>
  </si>
  <si>
    <t>414,79074</t>
  </si>
  <si>
    <t>3,97</t>
  </si>
  <si>
    <t>2,80</t>
  </si>
  <si>
    <t>İngiliz Dili ve Edebiyatı</t>
  </si>
  <si>
    <t>403,66474</t>
  </si>
  <si>
    <t>374,08309</t>
  </si>
  <si>
    <t>385,27461</t>
  </si>
  <si>
    <t>384,59812</t>
  </si>
  <si>
    <t>İngilizce Öğretmenliği</t>
  </si>
  <si>
    <t>407,0189</t>
  </si>
  <si>
    <t>390,27081</t>
  </si>
  <si>
    <t>412,96674</t>
  </si>
  <si>
    <t>391,4453</t>
  </si>
  <si>
    <t>401,43491</t>
  </si>
  <si>
    <t>420,29465</t>
  </si>
  <si>
    <t>397,38532</t>
  </si>
  <si>
    <t>406,18511</t>
  </si>
  <si>
    <t>399,13794</t>
  </si>
  <si>
    <t>397,99195</t>
  </si>
  <si>
    <t>382,41849</t>
  </si>
  <si>
    <t>İnsan Kaynakları Yönetimi</t>
  </si>
  <si>
    <t>227,4557</t>
  </si>
  <si>
    <t>225,26689</t>
  </si>
  <si>
    <t>213,20466</t>
  </si>
  <si>
    <t>208,07541</t>
  </si>
  <si>
    <t>246,30314</t>
  </si>
  <si>
    <t>248,47761</t>
  </si>
  <si>
    <t>İnşaat Mühendisliği</t>
  </si>
  <si>
    <t>366,65334</t>
  </si>
  <si>
    <t>305,6149</t>
  </si>
  <si>
    <t>300,72153</t>
  </si>
  <si>
    <t>308,46626</t>
  </si>
  <si>
    <t>284,13225</t>
  </si>
  <si>
    <t>236,12669</t>
  </si>
  <si>
    <t>İşletme</t>
  </si>
  <si>
    <t>260,84369</t>
  </si>
  <si>
    <t>246,7717</t>
  </si>
  <si>
    <t>240,00217</t>
  </si>
  <si>
    <t>264,3221</t>
  </si>
  <si>
    <t>249,29619</t>
  </si>
  <si>
    <t>242,86697</t>
  </si>
  <si>
    <t>250,74776</t>
  </si>
  <si>
    <t>231,00109</t>
  </si>
  <si>
    <t>219,86965</t>
  </si>
  <si>
    <t>223,68362</t>
  </si>
  <si>
    <t>Makine Mühendisliği</t>
  </si>
  <si>
    <t>335,9916</t>
  </si>
  <si>
    <t>292,08151</t>
  </si>
  <si>
    <t>320,90169</t>
  </si>
  <si>
    <t>321,15696</t>
  </si>
  <si>
    <t>300,16232</t>
  </si>
  <si>
    <t>317,95201</t>
  </si>
  <si>
    <t>305,83583</t>
  </si>
  <si>
    <t>302,06508</t>
  </si>
  <si>
    <t>302,10263</t>
  </si>
  <si>
    <t>272,3798</t>
  </si>
  <si>
    <t>283,771</t>
  </si>
  <si>
    <t>267,28734</t>
  </si>
  <si>
    <t>Maliye</t>
  </si>
  <si>
    <t>260,81796</t>
  </si>
  <si>
    <t>252,24269</t>
  </si>
  <si>
    <t>249,48287</t>
  </si>
  <si>
    <t>254,19781</t>
  </si>
  <si>
    <t>237,53835</t>
  </si>
  <si>
    <t>246,52379</t>
  </si>
  <si>
    <t>274,16329</t>
  </si>
  <si>
    <t>230,41192</t>
  </si>
  <si>
    <t>225,30551</t>
  </si>
  <si>
    <t>233,09325</t>
  </si>
  <si>
    <t>227,77527</t>
  </si>
  <si>
    <t>Mimarlık (İngilizce)</t>
  </si>
  <si>
    <t>343,69692</t>
  </si>
  <si>
    <t>290,55688</t>
  </si>
  <si>
    <t>Müzikoloji</t>
  </si>
  <si>
    <t>ÖZEL YETENEK</t>
  </si>
  <si>
    <t>Okul Öncesi Öğretmenliği</t>
  </si>
  <si>
    <t>378,33472</t>
  </si>
  <si>
    <t>396,0033</t>
  </si>
  <si>
    <t>384,63452</t>
  </si>
  <si>
    <t>381,61212</t>
  </si>
  <si>
    <t>380,12329</t>
  </si>
  <si>
    <t>377,51353</t>
  </si>
  <si>
    <t>386,47702</t>
  </si>
  <si>
    <t>379,72894</t>
  </si>
  <si>
    <t>391,85914</t>
  </si>
  <si>
    <t>375,37057</t>
  </si>
  <si>
    <t>Özel Eğitim Öğretmenliği</t>
  </si>
  <si>
    <t>400,29341</t>
  </si>
  <si>
    <t>396,46889</t>
  </si>
  <si>
    <t>396,39567</t>
  </si>
  <si>
    <t>392,62313</t>
  </si>
  <si>
    <t>392,59112</t>
  </si>
  <si>
    <t>397,4297</t>
  </si>
  <si>
    <t>398,80225</t>
  </si>
  <si>
    <t>396,87612</t>
  </si>
  <si>
    <t>395,5047</t>
  </si>
  <si>
    <t>397,60572</t>
  </si>
  <si>
    <t>398,7617</t>
  </si>
  <si>
    <t>Peyzaj Mimarlığı</t>
  </si>
  <si>
    <t>262,80153</t>
  </si>
  <si>
    <t>252,57905</t>
  </si>
  <si>
    <t>254,22473</t>
  </si>
  <si>
    <t>262,03092</t>
  </si>
  <si>
    <t>247,31083</t>
  </si>
  <si>
    <t>207,88457</t>
  </si>
  <si>
    <t>Psikoloji (İngilizce)</t>
  </si>
  <si>
    <t>386,52462</t>
  </si>
  <si>
    <t>93,75</t>
  </si>
  <si>
    <t>325,37519</t>
  </si>
  <si>
    <t>262,95921</t>
  </si>
  <si>
    <t>272,1865</t>
  </si>
  <si>
    <t>262,71332</t>
  </si>
  <si>
    <t>284,47983</t>
  </si>
  <si>
    <t>Rehberlik ve Psikolojik Danışmanlık</t>
  </si>
  <si>
    <t>377,47356</t>
  </si>
  <si>
    <t>372,98074</t>
  </si>
  <si>
    <t>366,25726</t>
  </si>
  <si>
    <t>372,06051</t>
  </si>
  <si>
    <t>372,78322</t>
  </si>
  <si>
    <t>365,48158</t>
  </si>
  <si>
    <t>374,93794</t>
  </si>
  <si>
    <t>348,82095</t>
  </si>
  <si>
    <t>353,93597</t>
  </si>
  <si>
    <t>361,45302</t>
  </si>
  <si>
    <t>89,08</t>
  </si>
  <si>
    <t>350,72883</t>
  </si>
  <si>
    <t>343,97469</t>
  </si>
  <si>
    <t>Siyaset Bilimi ve Kamu Yönetimi ( İngilizce )</t>
  </si>
  <si>
    <t>280,12206</t>
  </si>
  <si>
    <t>214,41795</t>
  </si>
  <si>
    <t>Şehir ve Bölge Planlama</t>
  </si>
  <si>
    <t>273,14695</t>
  </si>
  <si>
    <t>256,46182</t>
  </si>
  <si>
    <t>226,11873</t>
  </si>
  <si>
    <t>239,43726</t>
  </si>
  <si>
    <t>217,58909</t>
  </si>
  <si>
    <t>250,0031</t>
  </si>
  <si>
    <t>238,98682</t>
  </si>
  <si>
    <t>221,5581</t>
  </si>
  <si>
    <t>228,49933</t>
  </si>
  <si>
    <t>202,06451</t>
  </si>
  <si>
    <t>Tarih</t>
  </si>
  <si>
    <t>323,15389</t>
  </si>
  <si>
    <t>301,94776</t>
  </si>
  <si>
    <t>294,12017</t>
  </si>
  <si>
    <t>269,70298</t>
  </si>
  <si>
    <t>287,72077</t>
  </si>
  <si>
    <t>293,19594</t>
  </si>
  <si>
    <t>275,68251</t>
  </si>
  <si>
    <t>Tıp</t>
  </si>
  <si>
    <t>504,17346</t>
  </si>
  <si>
    <t>500,40143</t>
  </si>
  <si>
    <t>498,92637</t>
  </si>
  <si>
    <t>499,61213</t>
  </si>
  <si>
    <t>499,40811</t>
  </si>
  <si>
    <t>2017</t>
  </si>
  <si>
    <t>479,863</t>
  </si>
  <si>
    <t>479,81265</t>
  </si>
  <si>
    <t>471,51946</t>
  </si>
  <si>
    <t>470,44475</t>
  </si>
  <si>
    <t>461,62848</t>
  </si>
  <si>
    <t>461,98598</t>
  </si>
  <si>
    <t>468,19684</t>
  </si>
  <si>
    <t>460,57444</t>
  </si>
  <si>
    <t>429,3754</t>
  </si>
  <si>
    <t>467,24421</t>
  </si>
  <si>
    <t>463,67404</t>
  </si>
  <si>
    <t>466,89944</t>
  </si>
  <si>
    <t>86,25</t>
  </si>
  <si>
    <t>5</t>
  </si>
  <si>
    <t>461,37673</t>
  </si>
  <si>
    <t>84,86</t>
  </si>
  <si>
    <t>460,32976</t>
  </si>
  <si>
    <t>455,1779</t>
  </si>
  <si>
    <t>84,32</t>
  </si>
  <si>
    <t>457,43212</t>
  </si>
  <si>
    <t>454,62725</t>
  </si>
  <si>
    <t>447,20492</t>
  </si>
  <si>
    <t>Türk Dili ve Edebiyatı</t>
  </si>
  <si>
    <t>333,52732</t>
  </si>
  <si>
    <t>320,88562</t>
  </si>
  <si>
    <t>325,57299</t>
  </si>
  <si>
    <t>283,3105</t>
  </si>
  <si>
    <t>279,17304</t>
  </si>
  <si>
    <t>297,20039</t>
  </si>
  <si>
    <t>305,51476</t>
  </si>
  <si>
    <t>306,98053</t>
  </si>
  <si>
    <t>258,20706</t>
  </si>
  <si>
    <t>82,78</t>
  </si>
  <si>
    <t>Uluslararası İlişkiler (İngilizce)</t>
  </si>
  <si>
    <t>282,17243</t>
  </si>
  <si>
    <t>Yaşlı Bakımı</t>
  </si>
  <si>
    <t>261,31563</t>
  </si>
  <si>
    <t>241,47192</t>
  </si>
  <si>
    <t>Yönetim Bilişim Sistemleri</t>
  </si>
  <si>
    <t>315,65746</t>
  </si>
  <si>
    <t>331,62915</t>
  </si>
  <si>
    <t>332,66102</t>
  </si>
  <si>
    <t>329,68071</t>
  </si>
  <si>
    <t>271,30831</t>
  </si>
  <si>
    <t>266,04035</t>
  </si>
  <si>
    <t>248,87486</t>
  </si>
  <si>
    <t>264,27555</t>
  </si>
  <si>
    <t>FEN EDEBİYAT FAKÜLTESİ</t>
  </si>
  <si>
    <t>MESLEK YÜKSEK OKULU</t>
  </si>
  <si>
    <t>SAĞLIK BİLİMLERİ FAKÜLTESİ</t>
  </si>
  <si>
    <t>MÜHENDİSLİK FAKÜLTESİ</t>
  </si>
  <si>
    <t>DİŞ HEKİMLİĞİ FAKÜLTESİ</t>
  </si>
  <si>
    <t>240*****644</t>
  </si>
  <si>
    <t>172*****888</t>
  </si>
  <si>
    <t>205*****172</t>
  </si>
  <si>
    <t>579*****814</t>
  </si>
  <si>
    <t>331*****924</t>
  </si>
  <si>
    <t>126*****788</t>
  </si>
  <si>
    <t>344*****262</t>
  </si>
  <si>
    <t>503*****984</t>
  </si>
  <si>
    <t>638*****014</t>
  </si>
  <si>
    <t>346*****056</t>
  </si>
  <si>
    <t>128*****900</t>
  </si>
  <si>
    <t>247*****332</t>
  </si>
  <si>
    <t>224*****648</t>
  </si>
  <si>
    <t>109*****222</t>
  </si>
  <si>
    <t>564*****304</t>
  </si>
  <si>
    <t>488*****690</t>
  </si>
  <si>
    <t>601*****306</t>
  </si>
  <si>
    <t>101*****254</t>
  </si>
  <si>
    <t>352*****392</t>
  </si>
  <si>
    <t>312*****586</t>
  </si>
  <si>
    <t>119*****528</t>
  </si>
  <si>
    <t>426*****592</t>
  </si>
  <si>
    <t>508*****548</t>
  </si>
  <si>
    <t>655*****250</t>
  </si>
  <si>
    <t>224*****622</t>
  </si>
  <si>
    <t>456*****390</t>
  </si>
  <si>
    <t>301*****804</t>
  </si>
  <si>
    <t>166*****718</t>
  </si>
  <si>
    <t>148*****578</t>
  </si>
  <si>
    <t>108*****526</t>
  </si>
  <si>
    <t>417*****188</t>
  </si>
  <si>
    <t>107*****696</t>
  </si>
  <si>
    <t>276*****340</t>
  </si>
  <si>
    <t>403*****692</t>
  </si>
  <si>
    <t>520*****308</t>
  </si>
  <si>
    <t>365*****564</t>
  </si>
  <si>
    <t>487*****778</t>
  </si>
  <si>
    <t>659*****104</t>
  </si>
  <si>
    <t>254*****172</t>
  </si>
  <si>
    <t>193*****932</t>
  </si>
  <si>
    <t>525*****170</t>
  </si>
  <si>
    <t>670*****840</t>
  </si>
  <si>
    <t>259*****536</t>
  </si>
  <si>
    <t>165*****360</t>
  </si>
  <si>
    <t>296*****348</t>
  </si>
  <si>
    <t>109*****664</t>
  </si>
  <si>
    <t>171*****232</t>
  </si>
  <si>
    <t>196*****384</t>
  </si>
  <si>
    <t>319*****168</t>
  </si>
  <si>
    <t>144*****474</t>
  </si>
  <si>
    <t>179*****268</t>
  </si>
  <si>
    <t>117*****380</t>
  </si>
  <si>
    <t>646*****194</t>
  </si>
  <si>
    <t>278*****698</t>
  </si>
  <si>
    <t>103*****976</t>
  </si>
  <si>
    <t>214*****550</t>
  </si>
  <si>
    <t>101*****060</t>
  </si>
  <si>
    <t>137*****336</t>
  </si>
  <si>
    <t>153*****998</t>
  </si>
  <si>
    <t>309*****556</t>
  </si>
  <si>
    <t>346*****222</t>
  </si>
  <si>
    <t>137*****750</t>
  </si>
  <si>
    <t>233*****370</t>
  </si>
  <si>
    <t>552*****744</t>
  </si>
  <si>
    <t>213*****820</t>
  </si>
  <si>
    <t>609*****732</t>
  </si>
  <si>
    <t>213*****324</t>
  </si>
  <si>
    <t>100*****486</t>
  </si>
  <si>
    <t>297*****812</t>
  </si>
  <si>
    <t>279*****926</t>
  </si>
  <si>
    <t>133*****770</t>
  </si>
  <si>
    <t>595*****638</t>
  </si>
  <si>
    <t>423*****862</t>
  </si>
  <si>
    <t>210*****576</t>
  </si>
  <si>
    <t>203*****000</t>
  </si>
  <si>
    <t>330*****374</t>
  </si>
  <si>
    <t>395*****168</t>
  </si>
  <si>
    <t>183*****654</t>
  </si>
  <si>
    <t>273*****986</t>
  </si>
  <si>
    <t>123*****644</t>
  </si>
  <si>
    <t>447*****628</t>
  </si>
  <si>
    <t>277*****834</t>
  </si>
  <si>
    <t>620*****778</t>
  </si>
  <si>
    <t>156*****570</t>
  </si>
  <si>
    <t>130*****902</t>
  </si>
  <si>
    <t>238*****548</t>
  </si>
  <si>
    <t>324*****006</t>
  </si>
  <si>
    <t>265*****140</t>
  </si>
  <si>
    <t>244*****200</t>
  </si>
  <si>
    <t>241*****036</t>
  </si>
  <si>
    <t>346*****444</t>
  </si>
  <si>
    <t>270*****994</t>
  </si>
  <si>
    <t>434*****946</t>
  </si>
  <si>
    <t>496*****010</t>
  </si>
  <si>
    <t>197*****044</t>
  </si>
  <si>
    <t>241*****534</t>
  </si>
  <si>
    <t>218*****806</t>
  </si>
  <si>
    <t>170*****714</t>
  </si>
  <si>
    <t>236*****524</t>
  </si>
  <si>
    <t>216*****666</t>
  </si>
  <si>
    <t>253*****062</t>
  </si>
  <si>
    <t>184*****666</t>
  </si>
  <si>
    <t>390*****078</t>
  </si>
  <si>
    <t>462*****520</t>
  </si>
  <si>
    <t>261*****254</t>
  </si>
  <si>
    <t>157*****012</t>
  </si>
  <si>
    <t>371*****174</t>
  </si>
  <si>
    <t>102*****222</t>
  </si>
  <si>
    <t>369*****254</t>
  </si>
  <si>
    <t>208*****726</t>
  </si>
  <si>
    <t>432*****350</t>
  </si>
  <si>
    <t>193*****182</t>
  </si>
  <si>
    <t>334*****130</t>
  </si>
  <si>
    <t>219*****762</t>
  </si>
  <si>
    <t>482*****436</t>
  </si>
  <si>
    <t>277*****566</t>
  </si>
  <si>
    <t>474*****178</t>
  </si>
  <si>
    <t>267*****154</t>
  </si>
  <si>
    <t>555*****486</t>
  </si>
  <si>
    <t>273*****160</t>
  </si>
  <si>
    <t>487*****528</t>
  </si>
  <si>
    <t>337*****554</t>
  </si>
  <si>
    <t>266*****556</t>
  </si>
  <si>
    <t>107*****674</t>
  </si>
  <si>
    <t>264*****154</t>
  </si>
  <si>
    <t>209*****358</t>
  </si>
  <si>
    <t>244*****104</t>
  </si>
  <si>
    <t>305*****954</t>
  </si>
  <si>
    <t>482*****632</t>
  </si>
  <si>
    <t>602*****826</t>
  </si>
  <si>
    <t>491*****016</t>
  </si>
  <si>
    <t>419*****698</t>
  </si>
  <si>
    <t>386*****760</t>
  </si>
  <si>
    <t>120*****196</t>
  </si>
  <si>
    <t>116*****482</t>
  </si>
  <si>
    <t>151*****664</t>
  </si>
  <si>
    <t>102*****590</t>
  </si>
  <si>
    <t>185*****566</t>
  </si>
  <si>
    <t>134*****932</t>
  </si>
  <si>
    <t>100*****044</t>
  </si>
  <si>
    <t>318*****550</t>
  </si>
  <si>
    <t>125*****952</t>
  </si>
  <si>
    <t>399*****216</t>
  </si>
  <si>
    <t>460*****872</t>
  </si>
  <si>
    <t>258*****426</t>
  </si>
  <si>
    <t>344*****664</t>
  </si>
  <si>
    <t>652*****454</t>
  </si>
  <si>
    <t>475*****636</t>
  </si>
  <si>
    <t>272*****582</t>
  </si>
  <si>
    <t>174*****774</t>
  </si>
  <si>
    <t>493*****382</t>
  </si>
  <si>
    <t>323*****276</t>
  </si>
  <si>
    <t>117*****996</t>
  </si>
  <si>
    <t>424*****126</t>
  </si>
  <si>
    <t>360*****356</t>
  </si>
  <si>
    <t>580*****378</t>
  </si>
  <si>
    <t>278*****396</t>
  </si>
  <si>
    <t>299*****972</t>
  </si>
  <si>
    <t>256*****234</t>
  </si>
  <si>
    <t>146*****444</t>
  </si>
  <si>
    <t>131*****546</t>
  </si>
  <si>
    <t>346*****752</t>
  </si>
  <si>
    <t>122*****932</t>
  </si>
  <si>
    <t>297*****138</t>
  </si>
  <si>
    <t>209*****462</t>
  </si>
  <si>
    <t>409*****844</t>
  </si>
  <si>
    <t>527*****140</t>
  </si>
  <si>
    <t>481*****822</t>
  </si>
  <si>
    <t>444*****792</t>
  </si>
  <si>
    <t>374*****240</t>
  </si>
  <si>
    <t>465*****722</t>
  </si>
  <si>
    <t>509*****670</t>
  </si>
  <si>
    <t>163*****338</t>
  </si>
  <si>
    <t>227*****596</t>
  </si>
  <si>
    <t>277*****006</t>
  </si>
  <si>
    <t>138*****182</t>
  </si>
  <si>
    <t>537*****928</t>
  </si>
  <si>
    <t>345*****322</t>
  </si>
  <si>
    <t>109*****702</t>
  </si>
  <si>
    <t>425*****814</t>
  </si>
  <si>
    <t>396*****362</t>
  </si>
  <si>
    <t>241*****048</t>
  </si>
  <si>
    <t>520*****964</t>
  </si>
  <si>
    <t>360*****110</t>
  </si>
  <si>
    <t>242*****630</t>
  </si>
  <si>
    <t>553*****498</t>
  </si>
  <si>
    <t>112*****948</t>
  </si>
  <si>
    <t>207*****084</t>
  </si>
  <si>
    <t>327*****098</t>
  </si>
  <si>
    <t>400*****810</t>
  </si>
  <si>
    <t>529*****082</t>
  </si>
  <si>
    <t>347*****850</t>
  </si>
  <si>
    <t>114*****246</t>
  </si>
  <si>
    <t>203*****620</t>
  </si>
  <si>
    <t>303*****706</t>
  </si>
  <si>
    <t>178*****876</t>
  </si>
  <si>
    <t>218*****404</t>
  </si>
  <si>
    <t>396*****540</t>
  </si>
  <si>
    <t>235*****398</t>
  </si>
  <si>
    <t>595*****432</t>
  </si>
  <si>
    <t>139*****136</t>
  </si>
  <si>
    <t>100*****024</t>
  </si>
  <si>
    <t>508*****492</t>
  </si>
  <si>
    <t>142*****506</t>
  </si>
  <si>
    <t>200*****368</t>
  </si>
  <si>
    <t>329*****742</t>
  </si>
  <si>
    <t>257*****564</t>
  </si>
  <si>
    <t>142*****288</t>
  </si>
  <si>
    <t>197*****188</t>
  </si>
  <si>
    <t>172*****470</t>
  </si>
  <si>
    <t>131*****062</t>
  </si>
  <si>
    <t>184*****288</t>
  </si>
  <si>
    <t>724*****928</t>
  </si>
  <si>
    <t>309*****776</t>
  </si>
  <si>
    <t>437*****288</t>
  </si>
  <si>
    <t>578*****120</t>
  </si>
  <si>
    <t>101*****164</t>
  </si>
  <si>
    <t>631*****876</t>
  </si>
  <si>
    <t>168*****468</t>
  </si>
  <si>
    <t>253*****212</t>
  </si>
  <si>
    <t>468*****204</t>
  </si>
  <si>
    <t>255*****352</t>
  </si>
  <si>
    <t>159*****272</t>
  </si>
  <si>
    <t>318*****804</t>
  </si>
  <si>
    <t>331*****436</t>
  </si>
  <si>
    <t>566*****244</t>
  </si>
  <si>
    <t>290*****832</t>
  </si>
  <si>
    <t>121*****374</t>
  </si>
  <si>
    <t>344*****500</t>
  </si>
  <si>
    <t>573*****718</t>
  </si>
  <si>
    <t>329*****606</t>
  </si>
  <si>
    <t>101*****938</t>
  </si>
  <si>
    <t>167*****236</t>
  </si>
  <si>
    <t>510*****366</t>
  </si>
  <si>
    <t>157*****950</t>
  </si>
  <si>
    <t>102*****720</t>
  </si>
  <si>
    <t>166*****558</t>
  </si>
  <si>
    <t>573*****530</t>
  </si>
  <si>
    <t>585*****132</t>
  </si>
  <si>
    <t>101*****942</t>
  </si>
  <si>
    <t>372*****676</t>
  </si>
  <si>
    <t>221*****352</t>
  </si>
  <si>
    <t>381*****626</t>
  </si>
  <si>
    <t>724*****436</t>
  </si>
  <si>
    <t>143*****802</t>
  </si>
  <si>
    <t>592*****558</t>
  </si>
  <si>
    <t>121*****976</t>
  </si>
  <si>
    <t>104*****868</t>
  </si>
  <si>
    <t>278*****028</t>
  </si>
  <si>
    <t>303*****060</t>
  </si>
  <si>
    <t>341*****490</t>
  </si>
  <si>
    <t>169*****542</t>
  </si>
  <si>
    <t>143*****716</t>
  </si>
  <si>
    <t>247*****564</t>
  </si>
  <si>
    <t>294*****584</t>
  </si>
  <si>
    <t>147*****210</t>
  </si>
  <si>
    <t>332*****456</t>
  </si>
  <si>
    <t>444*****062</t>
  </si>
  <si>
    <t>715*****386</t>
  </si>
  <si>
    <t>444*****584</t>
  </si>
  <si>
    <t>403*****030</t>
  </si>
  <si>
    <t>126*****172</t>
  </si>
  <si>
    <t>204*****640</t>
  </si>
  <si>
    <t>576*****288</t>
  </si>
  <si>
    <t>320*****116</t>
  </si>
  <si>
    <t>248*****568</t>
  </si>
  <si>
    <t>261*****246</t>
  </si>
  <si>
    <t>228*****952</t>
  </si>
  <si>
    <t>375*****318</t>
  </si>
  <si>
    <t>115*****576</t>
  </si>
  <si>
    <t>122*****458</t>
  </si>
  <si>
    <t>191*****986</t>
  </si>
  <si>
    <t>212*****952</t>
  </si>
  <si>
    <t>108*****010</t>
  </si>
  <si>
    <t>289*****158</t>
  </si>
  <si>
    <t>116*****084</t>
  </si>
  <si>
    <t>415*****706</t>
  </si>
  <si>
    <t>340*****182</t>
  </si>
  <si>
    <t>354*****548</t>
  </si>
  <si>
    <t>146*****966</t>
  </si>
  <si>
    <t>113*****372</t>
  </si>
  <si>
    <t>333*****574</t>
  </si>
  <si>
    <t>453*****142</t>
  </si>
  <si>
    <t>331*****648</t>
  </si>
  <si>
    <t>550*****576</t>
  </si>
  <si>
    <t>YA*****</t>
  </si>
  <si>
    <t>AY***</t>
  </si>
  <si>
    <t>KE*****</t>
  </si>
  <si>
    <t>İS*</t>
  </si>
  <si>
    <t>DE***</t>
  </si>
  <si>
    <t>HA**********</t>
  </si>
  <si>
    <t>NU****</t>
  </si>
  <si>
    <t>ŞE****</t>
  </si>
  <si>
    <t>BE***</t>
  </si>
  <si>
    <t>ED****</t>
  </si>
  <si>
    <t>SA****</t>
  </si>
  <si>
    <t>VU*********</t>
  </si>
  <si>
    <t>BA***</t>
  </si>
  <si>
    <t>Dİ***</t>
  </si>
  <si>
    <t>HU*********</t>
  </si>
  <si>
    <t>AL*****</t>
  </si>
  <si>
    <t>OĞ*****</t>
  </si>
  <si>
    <t>ME*****</t>
  </si>
  <si>
    <t>SE***</t>
  </si>
  <si>
    <t>ŞE*******</t>
  </si>
  <si>
    <t>YA*********</t>
  </si>
  <si>
    <t>ME*********</t>
  </si>
  <si>
    <t>ME****</t>
  </si>
  <si>
    <t>SA***</t>
  </si>
  <si>
    <t>EL******</t>
  </si>
  <si>
    <t>HÜ************</t>
  </si>
  <si>
    <t>ME***</t>
  </si>
  <si>
    <t>BU*****</t>
  </si>
  <si>
    <t>SE**</t>
  </si>
  <si>
    <t>AY*****</t>
  </si>
  <si>
    <t>YA***</t>
  </si>
  <si>
    <t>TO***</t>
  </si>
  <si>
    <t>SI*****</t>
  </si>
  <si>
    <t>AY**</t>
  </si>
  <si>
    <t>EM**</t>
  </si>
  <si>
    <t>BE****</t>
  </si>
  <si>
    <t>KA***</t>
  </si>
  <si>
    <t>KA********</t>
  </si>
  <si>
    <t>PI***</t>
  </si>
  <si>
    <t>EY***</t>
  </si>
  <si>
    <t>RA***</t>
  </si>
  <si>
    <t>NU*******</t>
  </si>
  <si>
    <t>RÜ*****</t>
  </si>
  <si>
    <t>ŞE******</t>
  </si>
  <si>
    <t>DA***</t>
  </si>
  <si>
    <t>SÜ*****</t>
  </si>
  <si>
    <t>AY********</t>
  </si>
  <si>
    <t>MU*****</t>
  </si>
  <si>
    <t>ME********</t>
  </si>
  <si>
    <t>EL*********</t>
  </si>
  <si>
    <t>EM***</t>
  </si>
  <si>
    <t>HÜ***</t>
  </si>
  <si>
    <t>EC*</t>
  </si>
  <si>
    <t>GÜ***</t>
  </si>
  <si>
    <t>Dİ****</t>
  </si>
  <si>
    <t>İB*****</t>
  </si>
  <si>
    <t>CE***</t>
  </si>
  <si>
    <t>FE***</t>
  </si>
  <si>
    <t>ŞE************</t>
  </si>
  <si>
    <t>SU*****</t>
  </si>
  <si>
    <t>Çİ****</t>
  </si>
  <si>
    <t>TU***</t>
  </si>
  <si>
    <t>AZ**</t>
  </si>
  <si>
    <t>BA**********</t>
  </si>
  <si>
    <t>SE*****</t>
  </si>
  <si>
    <t>Hİ***</t>
  </si>
  <si>
    <t>DO*****</t>
  </si>
  <si>
    <t>ŞÜ****</t>
  </si>
  <si>
    <t>UĞ******</t>
  </si>
  <si>
    <t>ES******</t>
  </si>
  <si>
    <t>BÜ***</t>
  </si>
  <si>
    <t>AL****</t>
  </si>
  <si>
    <t>RA*****</t>
  </si>
  <si>
    <t>TA*******</t>
  </si>
  <si>
    <t>ME*******</t>
  </si>
  <si>
    <t>TA***</t>
  </si>
  <si>
    <t>EM*****</t>
  </si>
  <si>
    <t>NE***********</t>
  </si>
  <si>
    <t>AL***</t>
  </si>
  <si>
    <t>EC******</t>
  </si>
  <si>
    <t>AZ***</t>
  </si>
  <si>
    <t>ON**</t>
  </si>
  <si>
    <t>ET*******</t>
  </si>
  <si>
    <t>AT**********</t>
  </si>
  <si>
    <t>İR**</t>
  </si>
  <si>
    <t>EC**</t>
  </si>
  <si>
    <t>Vİ****</t>
  </si>
  <si>
    <t>CA***********</t>
  </si>
  <si>
    <t>İL****</t>
  </si>
  <si>
    <t>NE***</t>
  </si>
  <si>
    <t>Şİ**</t>
  </si>
  <si>
    <t>YU*********</t>
  </si>
  <si>
    <t>AF******</t>
  </si>
  <si>
    <t>Sİ***</t>
  </si>
  <si>
    <t>HA*******</t>
  </si>
  <si>
    <t>HÜ*****</t>
  </si>
  <si>
    <t>KÜ***</t>
  </si>
  <si>
    <t>BE*******</t>
  </si>
  <si>
    <t>AR**</t>
  </si>
  <si>
    <t>GÖ****</t>
  </si>
  <si>
    <t>SÜ******</t>
  </si>
  <si>
    <t>Mİ********</t>
  </si>
  <si>
    <t>Bİ****</t>
  </si>
  <si>
    <t>ER**</t>
  </si>
  <si>
    <t>AB*************</t>
  </si>
  <si>
    <t>ME**</t>
  </si>
  <si>
    <t>EM******</t>
  </si>
  <si>
    <t>SE**********</t>
  </si>
  <si>
    <t>CA***</t>
  </si>
  <si>
    <t>RE***</t>
  </si>
  <si>
    <t>OG**</t>
  </si>
  <si>
    <t>YU********</t>
  </si>
  <si>
    <t>BU***</t>
  </si>
  <si>
    <t>EG****</t>
  </si>
  <si>
    <t>EN**</t>
  </si>
  <si>
    <t>Yİ************</t>
  </si>
  <si>
    <t>ES**</t>
  </si>
  <si>
    <t>UT**</t>
  </si>
  <si>
    <t>KA******</t>
  </si>
  <si>
    <t>FA**********</t>
  </si>
  <si>
    <t>HA*********</t>
  </si>
  <si>
    <t>MU***</t>
  </si>
  <si>
    <t>EM*************</t>
  </si>
  <si>
    <t>EL***</t>
  </si>
  <si>
    <t>BA*****</t>
  </si>
  <si>
    <t>KE***</t>
  </si>
  <si>
    <t>TU********</t>
  </si>
  <si>
    <t>CE**</t>
  </si>
  <si>
    <t>PE***</t>
  </si>
  <si>
    <t>BA********</t>
  </si>
  <si>
    <t>ED*</t>
  </si>
  <si>
    <t>TÜ***</t>
  </si>
  <si>
    <t>ÜL********</t>
  </si>
  <si>
    <t>BU**</t>
  </si>
  <si>
    <t>EB**</t>
  </si>
  <si>
    <t>PE*****</t>
  </si>
  <si>
    <t>RU**********</t>
  </si>
  <si>
    <t>RO****</t>
  </si>
  <si>
    <t>Bİ*********</t>
  </si>
  <si>
    <t>FU**********</t>
  </si>
  <si>
    <t>FU*********</t>
  </si>
  <si>
    <t>AZ************</t>
  </si>
  <si>
    <t>FU****</t>
  </si>
  <si>
    <t>ZE****</t>
  </si>
  <si>
    <t>FU***</t>
  </si>
  <si>
    <t>HA********</t>
  </si>
  <si>
    <t>TU*****</t>
  </si>
  <si>
    <t>AS*********</t>
  </si>
  <si>
    <t>Gİ***</t>
  </si>
  <si>
    <t>Fİ***</t>
  </si>
  <si>
    <t>İM***</t>
  </si>
  <si>
    <t>AY************</t>
  </si>
  <si>
    <t>SU******</t>
  </si>
  <si>
    <t>Hİ**</t>
  </si>
  <si>
    <t>MA**********</t>
  </si>
  <si>
    <t>FA*****************</t>
  </si>
  <si>
    <t>RA********</t>
  </si>
  <si>
    <t>AY******</t>
  </si>
  <si>
    <t>FE********</t>
  </si>
  <si>
    <t>ŞE***</t>
  </si>
  <si>
    <t>ŞE********</t>
  </si>
  <si>
    <t>AB*********</t>
  </si>
  <si>
    <t>ME**********</t>
  </si>
  <si>
    <t>HA****</t>
  </si>
  <si>
    <t>GA***</t>
  </si>
  <si>
    <t>ÖM**</t>
  </si>
  <si>
    <t>ÖZ***</t>
  </si>
  <si>
    <t>EY*********</t>
  </si>
  <si>
    <t>AH*******</t>
  </si>
  <si>
    <t>ME******</t>
  </si>
  <si>
    <t>EL****</t>
  </si>
  <si>
    <t>Nİ*********</t>
  </si>
  <si>
    <t>EL**</t>
  </si>
  <si>
    <t>GÜ****</t>
  </si>
  <si>
    <t>VO****</t>
  </si>
  <si>
    <t>AL********</t>
  </si>
  <si>
    <t>MU**********</t>
  </si>
  <si>
    <t>GÜ******</t>
  </si>
  <si>
    <t>AN**</t>
  </si>
  <si>
    <t>ŞE*********</t>
  </si>
  <si>
    <t>EM*********</t>
  </si>
  <si>
    <t>CE****</t>
  </si>
  <si>
    <t>Nİ**</t>
  </si>
  <si>
    <t>TO********</t>
  </si>
  <si>
    <t>FA***</t>
  </si>
  <si>
    <t>YE***</t>
  </si>
  <si>
    <t>ON*****</t>
  </si>
  <si>
    <t>MU************</t>
  </si>
  <si>
    <t>MU*************</t>
  </si>
  <si>
    <t>EZ**</t>
  </si>
  <si>
    <t>SE*******</t>
  </si>
  <si>
    <t>KA*****</t>
  </si>
  <si>
    <t>DE********</t>
  </si>
  <si>
    <t>UÇ**</t>
  </si>
  <si>
    <t>SÜ***</t>
  </si>
  <si>
    <t>AK***</t>
  </si>
  <si>
    <t>NA***</t>
  </si>
  <si>
    <t>TU****</t>
  </si>
  <si>
    <t>MU****</t>
  </si>
  <si>
    <t>KO*******</t>
  </si>
  <si>
    <t>CA*</t>
  </si>
  <si>
    <t>KU*****</t>
  </si>
  <si>
    <t>YA****</t>
  </si>
  <si>
    <t>ŞA***</t>
  </si>
  <si>
    <t>ÖZ****</t>
  </si>
  <si>
    <t>BA****</t>
  </si>
  <si>
    <t>KO*****</t>
  </si>
  <si>
    <t>KU***</t>
  </si>
  <si>
    <t>GÖ******</t>
  </si>
  <si>
    <t>PA***</t>
  </si>
  <si>
    <t>TE***</t>
  </si>
  <si>
    <t>Gİ******</t>
  </si>
  <si>
    <t>YI****</t>
  </si>
  <si>
    <t>CO****</t>
  </si>
  <si>
    <t>UZ****</t>
  </si>
  <si>
    <t>SA**</t>
  </si>
  <si>
    <t>ÖZ**</t>
  </si>
  <si>
    <t>OĞ********</t>
  </si>
  <si>
    <t>Yİ***</t>
  </si>
  <si>
    <t>KO*</t>
  </si>
  <si>
    <t>ÇU*****</t>
  </si>
  <si>
    <t>ER***</t>
  </si>
  <si>
    <t>ÇA******</t>
  </si>
  <si>
    <t>ÇE***</t>
  </si>
  <si>
    <t>BA******</t>
  </si>
  <si>
    <t>GÖ*******</t>
  </si>
  <si>
    <t>İN**</t>
  </si>
  <si>
    <t>ÇA*******</t>
  </si>
  <si>
    <t>ÇA***</t>
  </si>
  <si>
    <t>DA****</t>
  </si>
  <si>
    <t>ER****</t>
  </si>
  <si>
    <t>YI******</t>
  </si>
  <si>
    <t>KA****</t>
  </si>
  <si>
    <t>OK****</t>
  </si>
  <si>
    <t>AR***</t>
  </si>
  <si>
    <t>AC**</t>
  </si>
  <si>
    <t>TE******</t>
  </si>
  <si>
    <t>KI****</t>
  </si>
  <si>
    <t>ÇA*****</t>
  </si>
  <si>
    <t>SE****</t>
  </si>
  <si>
    <t>OĞ**</t>
  </si>
  <si>
    <t>ÖZ*****</t>
  </si>
  <si>
    <t>EF**</t>
  </si>
  <si>
    <t>FI********</t>
  </si>
  <si>
    <t>Cİ*****</t>
  </si>
  <si>
    <t>YA********</t>
  </si>
  <si>
    <t>TÜ**</t>
  </si>
  <si>
    <t>SU****</t>
  </si>
  <si>
    <t>EŞ**</t>
  </si>
  <si>
    <t>GA******</t>
  </si>
  <si>
    <t>ÜN**</t>
  </si>
  <si>
    <t>GÖ***</t>
  </si>
  <si>
    <t>UY***</t>
  </si>
  <si>
    <t>VU***</t>
  </si>
  <si>
    <t>DE******</t>
  </si>
  <si>
    <t>DU****</t>
  </si>
  <si>
    <t>KÖ****</t>
  </si>
  <si>
    <t>KA**</t>
  </si>
  <si>
    <t>YA******</t>
  </si>
  <si>
    <t>AV**</t>
  </si>
  <si>
    <t>KÖ*****</t>
  </si>
  <si>
    <t>CI***</t>
  </si>
  <si>
    <t>YU*****</t>
  </si>
  <si>
    <t>KU****</t>
  </si>
  <si>
    <t>ER*****</t>
  </si>
  <si>
    <t>DO***</t>
  </si>
  <si>
    <t>DE*****</t>
  </si>
  <si>
    <t>SA*****</t>
  </si>
  <si>
    <t>AK*****</t>
  </si>
  <si>
    <t>ÇE*****</t>
  </si>
  <si>
    <t>İŞ***</t>
  </si>
  <si>
    <t>KÜ*****</t>
  </si>
  <si>
    <t>AK****</t>
  </si>
  <si>
    <t>SÖ***</t>
  </si>
  <si>
    <t>UÇ***</t>
  </si>
  <si>
    <t>Nİ***</t>
  </si>
  <si>
    <t>TO*****</t>
  </si>
  <si>
    <t>DU*</t>
  </si>
  <si>
    <t>Şİ****</t>
  </si>
  <si>
    <t>AÇ*****</t>
  </si>
  <si>
    <t>KE****</t>
  </si>
  <si>
    <t>KI******</t>
  </si>
  <si>
    <t>HI****</t>
  </si>
  <si>
    <t>TA****</t>
  </si>
  <si>
    <t>KO******</t>
  </si>
  <si>
    <t>KI*******</t>
  </si>
  <si>
    <t>ŞA****</t>
  </si>
  <si>
    <t>AK**</t>
  </si>
  <si>
    <t>AĞ******</t>
  </si>
  <si>
    <t>YU******</t>
  </si>
  <si>
    <t>BO***</t>
  </si>
  <si>
    <t>KU**</t>
  </si>
  <si>
    <t>AF***</t>
  </si>
  <si>
    <t>ŞA**</t>
  </si>
  <si>
    <t>YE**</t>
  </si>
  <si>
    <t>GÖ*</t>
  </si>
  <si>
    <t>KU*</t>
  </si>
  <si>
    <t>AĞ***</t>
  </si>
  <si>
    <t>TE****</t>
  </si>
  <si>
    <t>PA****</t>
  </si>
  <si>
    <t>DE*</t>
  </si>
  <si>
    <t>YE*******</t>
  </si>
  <si>
    <t>GE***</t>
  </si>
  <si>
    <t>Fİ******</t>
  </si>
  <si>
    <t>TI*</t>
  </si>
  <si>
    <t>KÜ****</t>
  </si>
  <si>
    <t>TO*</t>
  </si>
  <si>
    <t>DA******</t>
  </si>
  <si>
    <t>KA*******</t>
  </si>
  <si>
    <t>KI***</t>
  </si>
  <si>
    <t>BE*********</t>
  </si>
  <si>
    <t>BÜ****</t>
  </si>
  <si>
    <t>PE*******</t>
  </si>
  <si>
    <t>AZ****</t>
  </si>
  <si>
    <t>YA*******</t>
  </si>
  <si>
    <t>KÜ***********</t>
  </si>
  <si>
    <t>KA*********</t>
  </si>
  <si>
    <t>AT**</t>
  </si>
  <si>
    <t>ÇE********</t>
  </si>
  <si>
    <t>TÜ*****</t>
  </si>
  <si>
    <t>ÇA****</t>
  </si>
  <si>
    <t>Dİ*****</t>
  </si>
  <si>
    <t>MA***</t>
  </si>
  <si>
    <t>AS***</t>
  </si>
  <si>
    <t>ÜL***</t>
  </si>
  <si>
    <t>ÇI***</t>
  </si>
  <si>
    <t>BA*</t>
  </si>
  <si>
    <t>Fİ*****</t>
  </si>
  <si>
    <t>EĞİTİM FAKÜLTESİ</t>
  </si>
  <si>
    <t>MİMARLIK FAKÜLTESİ</t>
  </si>
  <si>
    <t>HUKUK FAKÜLTESİ</t>
  </si>
  <si>
    <t xml:space="preserve">İKTİSADİ VE İDARİ BİLİMLER FAKÜLTESİ </t>
  </si>
  <si>
    <t>GÜZEL SANATLAR FAKÜLTESİ</t>
  </si>
  <si>
    <t>TIP FAKÜLTESİ</t>
  </si>
  <si>
    <t>SAĞLIK HİZMETLERİ MESLEK YÜKSEK OKULU</t>
  </si>
  <si>
    <t>4.SINIFA İNTİBAK ETTİRİLMİŞTİR.</t>
  </si>
  <si>
    <t>1.SINIFA İNTİBAK ETTİRİLMİŞTİR.</t>
  </si>
  <si>
    <t>2.SINIFA İNTİBAK ETTİRİLMİŞTİR.</t>
  </si>
  <si>
    <t>3.SINIFA İNTİBAK ETTİRİLMİŞTİR.</t>
  </si>
  <si>
    <t>Adayın ÖSYM Puan Katkısı ([ÖSYMkatkı]= [puan] / [taban]*60)</t>
  </si>
  <si>
    <t>ADI</t>
  </si>
  <si>
    <t>SOYADI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</si>
</sst>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1" x14ac:knownFonts="1">
    <font>
      <sz val="11"/>
      <color theme="1"/>
      <name val="Calibri"/>
      <family val="2"/>
      <charset val="162"/>
      <scheme val="minor"/>
    </font>
    <font>
      <b/>
      <sz val="10"/>
      <color indexed="8"/>
      <name val="Calibri"/>
      <family val="2"/>
      <charset val="162"/>
      <scheme val="minor"/>
    </font>
    <font>
      <sz val="10"/>
      <name val="Arial"/>
      <family val="2"/>
    </font>
    <font>
      <b/>
      <sz val="10"/>
      <name val="Calibri"/>
      <family val="2"/>
      <charset val="162"/>
      <scheme val="minor"/>
    </font>
    <font>
      <sz val="11"/>
      <name val="Calibri"/>
      <family val="2"/>
      <charset val="162"/>
      <scheme val="minor"/>
    </font>
    <font>
      <sz val="10"/>
      <color theme="1"/>
      <name val="Calibri"/>
      <family val="2"/>
      <charset val="162"/>
      <scheme val="minor"/>
    </font>
    <font>
      <i/>
      <sz val="10"/>
      <color rgb="FF404040"/>
      <name val="Calibri"/>
      <family val="2"/>
      <charset val="162"/>
      <scheme val="minor"/>
    </font>
    <font>
      <sz val="10"/>
      <name val="Calibri"/>
      <family val="2"/>
      <charset val="162"/>
      <scheme val="minor"/>
    </font>
    <font>
      <sz val="10"/>
      <color rgb="FF000000"/>
      <name val="Calibri"/>
      <family val="2"/>
      <charset val="162"/>
      <scheme val="minor"/>
    </font>
    <font>
      <sz val="10"/>
      <color indexed="8"/>
      <name val="Calibri"/>
      <family val="2"/>
      <charset val="162"/>
      <scheme val="minor"/>
    </font>
    <font>
      <b/>
      <sz val="10"/>
      <color theme="1"/>
      <name val="Calibri"/>
      <family val="2"/>
      <charset val="16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7">
    <xf numFmtId="0" fontId="0" fillId="0" borderId="0" xfId="0"/>
    <xf numFmtId="0" fontId="4" fillId="0" borderId="0" xfId="0" applyFont="1" applyAlignment="1">
      <alignment horizontal="center"/>
    </xf>
    <xf numFmtId="0" fontId="5" fillId="0" borderId="1" xfId="0" applyFont="1" applyFill="1" applyBorder="1"/>
    <xf numFmtId="0" fontId="9" fillId="0" borderId="1" xfId="0" applyFont="1" applyFill="1" applyBorder="1" applyAlignment="1">
      <alignment horizontal="center" vertical="center" wrapText="1"/>
    </xf>
    <xf numFmtId="0" fontId="7" fillId="0" borderId="1" xfId="0" applyFont="1" applyFill="1" applyBorder="1" applyAlignment="1">
      <alignment horizontal="center"/>
    </xf>
    <xf numFmtId="165" fontId="9"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6" fillId="0" borderId="1" xfId="0" applyFont="1" applyFill="1" applyBorder="1"/>
    <xf numFmtId="0" fontId="7" fillId="0" borderId="1" xfId="0" applyFont="1" applyFill="1" applyBorder="1"/>
    <xf numFmtId="0" fontId="8" fillId="0" borderId="1" xfId="0" applyFont="1" applyFill="1" applyBorder="1" applyAlignment="1">
      <alignment horizontal="left" vertical="top"/>
    </xf>
    <xf numFmtId="164" fontId="8" fillId="0" borderId="1" xfId="0" applyNumberFormat="1" applyFont="1" applyFill="1" applyBorder="1" applyAlignment="1">
      <alignment horizontal="left" vertical="top"/>
    </xf>
    <xf numFmtId="0" fontId="5" fillId="0" borderId="1" xfId="0" applyFont="1" applyFill="1" applyBorder="1" applyAlignment="1">
      <alignment horizontal="left"/>
    </xf>
  </cellXfs>
  <cellStyles count="2">
    <cellStyle name="Normal" xfId="0" builtinId="0"/>
    <cellStyle name="Normal 2 3" xfId="1" xr:uid="{39B3BD11-4DE9-4791-B99A-DA2182B626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637DF-0487-46B8-8412-25CF7B5A8440}">
  <dimension ref="A1:P286"/>
  <sheetViews>
    <sheetView tabSelected="1" workbookViewId="0">
      <pane ySplit="1" topLeftCell="A86" activePane="bottomLeft" state="frozen"/>
      <selection pane="bottomLeft" activeCell="C102" sqref="C102"/>
    </sheetView>
  </sheetViews>
  <sheetFormatPr defaultRowHeight="15" x14ac:dyDescent="0.25"/>
  <cols>
    <col min="1" max="1" width="16.7109375" customWidth="1"/>
    <col min="2" max="2" width="18" customWidth="1"/>
    <col min="3" max="3" width="13.28515625" bestFit="1" customWidth="1"/>
    <col min="4" max="4" width="43" bestFit="1" customWidth="1"/>
    <col min="5" max="5" width="42.42578125" bestFit="1" customWidth="1"/>
    <col min="6" max="6" width="7" customWidth="1"/>
    <col min="7" max="7" width="8.42578125" bestFit="1" customWidth="1"/>
    <col min="15" max="15" width="48" style="1" customWidth="1"/>
    <col min="16" max="16" width="70.42578125" customWidth="1"/>
  </cols>
  <sheetData>
    <row r="1" spans="1:16" ht="174.75" customHeight="1" x14ac:dyDescent="0.25">
      <c r="A1" s="7" t="s">
        <v>0</v>
      </c>
      <c r="B1" s="7" t="s">
        <v>1087</v>
      </c>
      <c r="C1" s="11" t="s">
        <v>1088</v>
      </c>
      <c r="D1" s="7" t="s">
        <v>1</v>
      </c>
      <c r="E1" s="7" t="s">
        <v>2</v>
      </c>
      <c r="F1" s="7" t="s">
        <v>3</v>
      </c>
      <c r="G1" s="7" t="s">
        <v>4</v>
      </c>
      <c r="H1" s="7" t="s">
        <v>5</v>
      </c>
      <c r="I1" s="8" t="s">
        <v>6</v>
      </c>
      <c r="J1" s="7" t="s">
        <v>7</v>
      </c>
      <c r="K1" s="7" t="s">
        <v>1086</v>
      </c>
      <c r="L1" s="9" t="s">
        <v>8</v>
      </c>
      <c r="M1" s="7" t="s">
        <v>9</v>
      </c>
      <c r="N1" s="7" t="s">
        <v>10</v>
      </c>
      <c r="O1" s="10" t="s">
        <v>11</v>
      </c>
      <c r="P1" s="7" t="s">
        <v>12</v>
      </c>
    </row>
    <row r="2" spans="1:16" ht="15" customHeight="1" x14ac:dyDescent="0.25">
      <c r="A2" s="12" t="s">
        <v>482</v>
      </c>
      <c r="B2" s="13" t="s">
        <v>765</v>
      </c>
      <c r="C2" s="2" t="s">
        <v>748</v>
      </c>
      <c r="D2" s="2" t="s">
        <v>461</v>
      </c>
      <c r="E2" s="14" t="s">
        <v>137</v>
      </c>
      <c r="F2" s="14" t="s">
        <v>14</v>
      </c>
      <c r="G2" s="3" t="s">
        <v>15</v>
      </c>
      <c r="H2" s="14" t="s">
        <v>16</v>
      </c>
      <c r="I2" s="15" t="s">
        <v>138</v>
      </c>
      <c r="J2" s="2">
        <v>484.24158999999997</v>
      </c>
      <c r="K2" s="5">
        <f t="shared" ref="K2:K33" si="0">(I2/J2*60)</f>
        <v>59.093417399360519</v>
      </c>
      <c r="L2" s="14" t="s">
        <v>50</v>
      </c>
      <c r="M2" s="5">
        <f t="shared" ref="M2:M13" si="1">(L2/4*40)</f>
        <v>39.300000000000004</v>
      </c>
      <c r="N2" s="5">
        <f t="shared" ref="N2:N65" si="2">(K2+M2)</f>
        <v>98.393417399360516</v>
      </c>
      <c r="O2" s="4" t="s">
        <v>18</v>
      </c>
      <c r="P2" s="16" t="s">
        <v>1083</v>
      </c>
    </row>
    <row r="3" spans="1:16" ht="15" customHeight="1" x14ac:dyDescent="0.25">
      <c r="A3" s="12" t="s">
        <v>483</v>
      </c>
      <c r="B3" s="13" t="s">
        <v>766</v>
      </c>
      <c r="C3" s="2" t="s">
        <v>952</v>
      </c>
      <c r="D3" s="2" t="s">
        <v>461</v>
      </c>
      <c r="E3" s="14" t="s">
        <v>137</v>
      </c>
      <c r="F3" s="14" t="s">
        <v>14</v>
      </c>
      <c r="G3" s="3" t="s">
        <v>15</v>
      </c>
      <c r="H3" s="14" t="s">
        <v>16</v>
      </c>
      <c r="I3" s="15" t="s">
        <v>139</v>
      </c>
      <c r="J3" s="2">
        <v>484.24158999999997</v>
      </c>
      <c r="K3" s="5">
        <f t="shared" si="0"/>
        <v>58.863383874152568</v>
      </c>
      <c r="L3" s="14" t="s">
        <v>140</v>
      </c>
      <c r="M3" s="5">
        <f t="shared" si="1"/>
        <v>39.5</v>
      </c>
      <c r="N3" s="5">
        <f t="shared" si="2"/>
        <v>98.363383874152561</v>
      </c>
      <c r="O3" s="4" t="s">
        <v>24</v>
      </c>
      <c r="P3" s="16" t="s">
        <v>1083</v>
      </c>
    </row>
    <row r="4" spans="1:16" ht="15" customHeight="1" x14ac:dyDescent="0.25">
      <c r="A4" s="12" t="s">
        <v>484</v>
      </c>
      <c r="B4" s="13" t="s">
        <v>767</v>
      </c>
      <c r="C4" s="2" t="s">
        <v>953</v>
      </c>
      <c r="D4" s="2" t="s">
        <v>461</v>
      </c>
      <c r="E4" s="14" t="s">
        <v>137</v>
      </c>
      <c r="F4" s="14" t="s">
        <v>14</v>
      </c>
      <c r="G4" s="3" t="s">
        <v>15</v>
      </c>
      <c r="H4" s="14" t="s">
        <v>16</v>
      </c>
      <c r="I4" s="15" t="s">
        <v>141</v>
      </c>
      <c r="J4" s="2">
        <v>484.24158999999997</v>
      </c>
      <c r="K4" s="5">
        <f t="shared" si="0"/>
        <v>58.855038866033794</v>
      </c>
      <c r="L4" s="14" t="s">
        <v>140</v>
      </c>
      <c r="M4" s="5">
        <f t="shared" si="1"/>
        <v>39.5</v>
      </c>
      <c r="N4" s="5">
        <f t="shared" si="2"/>
        <v>98.355038866033794</v>
      </c>
      <c r="O4" s="4" t="s">
        <v>43</v>
      </c>
      <c r="P4" s="16" t="s">
        <v>1083</v>
      </c>
    </row>
    <row r="5" spans="1:16" ht="15" customHeight="1" x14ac:dyDescent="0.25">
      <c r="A5" s="12" t="s">
        <v>485</v>
      </c>
      <c r="B5" s="13" t="s">
        <v>768</v>
      </c>
      <c r="C5" s="2" t="s">
        <v>913</v>
      </c>
      <c r="D5" s="2" t="s">
        <v>461</v>
      </c>
      <c r="E5" s="14" t="s">
        <v>137</v>
      </c>
      <c r="F5" s="14" t="s">
        <v>14</v>
      </c>
      <c r="G5" s="3" t="s">
        <v>15</v>
      </c>
      <c r="H5" s="14" t="s">
        <v>16</v>
      </c>
      <c r="I5" s="15" t="s">
        <v>142</v>
      </c>
      <c r="J5" s="2">
        <v>484.24158999999997</v>
      </c>
      <c r="K5" s="5">
        <f t="shared" si="0"/>
        <v>58.825708052048974</v>
      </c>
      <c r="L5" s="14" t="s">
        <v>140</v>
      </c>
      <c r="M5" s="5">
        <f t="shared" si="1"/>
        <v>39.5</v>
      </c>
      <c r="N5" s="5">
        <f t="shared" si="2"/>
        <v>98.325708052048981</v>
      </c>
      <c r="O5" s="4" t="s">
        <v>27</v>
      </c>
      <c r="P5" s="16" t="s">
        <v>1083</v>
      </c>
    </row>
    <row r="6" spans="1:16" ht="15" customHeight="1" x14ac:dyDescent="0.25">
      <c r="A6" s="12" t="s">
        <v>486</v>
      </c>
      <c r="B6" s="13" t="s">
        <v>769</v>
      </c>
      <c r="C6" s="2" t="s">
        <v>954</v>
      </c>
      <c r="D6" s="2" t="s">
        <v>461</v>
      </c>
      <c r="E6" s="14" t="s">
        <v>137</v>
      </c>
      <c r="F6" s="14" t="s">
        <v>14</v>
      </c>
      <c r="G6" s="3" t="s">
        <v>15</v>
      </c>
      <c r="H6" s="14" t="s">
        <v>16</v>
      </c>
      <c r="I6" s="15" t="s">
        <v>143</v>
      </c>
      <c r="J6" s="2">
        <v>484.24158999999997</v>
      </c>
      <c r="K6" s="5">
        <f t="shared" si="0"/>
        <v>58.824390940893778</v>
      </c>
      <c r="L6" s="14" t="s">
        <v>140</v>
      </c>
      <c r="M6" s="5">
        <f t="shared" si="1"/>
        <v>39.5</v>
      </c>
      <c r="N6" s="5">
        <f t="shared" si="2"/>
        <v>98.324390940893778</v>
      </c>
      <c r="O6" s="4" t="s">
        <v>28</v>
      </c>
      <c r="P6" s="16" t="s">
        <v>1083</v>
      </c>
    </row>
    <row r="7" spans="1:16" ht="15" customHeight="1" x14ac:dyDescent="0.25">
      <c r="A7" s="12" t="s">
        <v>487</v>
      </c>
      <c r="B7" s="13" t="s">
        <v>770</v>
      </c>
      <c r="C7" s="2" t="s">
        <v>955</v>
      </c>
      <c r="D7" s="2" t="s">
        <v>461</v>
      </c>
      <c r="E7" s="14" t="s">
        <v>137</v>
      </c>
      <c r="F7" s="14" t="s">
        <v>14</v>
      </c>
      <c r="G7" s="3" t="s">
        <v>15</v>
      </c>
      <c r="H7" s="14" t="s">
        <v>16</v>
      </c>
      <c r="I7" s="15" t="s">
        <v>144</v>
      </c>
      <c r="J7" s="2">
        <v>484.24158999999997</v>
      </c>
      <c r="K7" s="5">
        <f t="shared" si="0"/>
        <v>59.744906669416814</v>
      </c>
      <c r="L7" s="14" t="s">
        <v>48</v>
      </c>
      <c r="M7" s="5">
        <f t="shared" si="1"/>
        <v>38.4</v>
      </c>
      <c r="N7" s="5">
        <f t="shared" si="2"/>
        <v>98.144906669416812</v>
      </c>
      <c r="O7" s="4" t="s">
        <v>49</v>
      </c>
      <c r="P7" s="16" t="s">
        <v>1083</v>
      </c>
    </row>
    <row r="8" spans="1:16" ht="15" customHeight="1" x14ac:dyDescent="0.25">
      <c r="A8" s="12" t="s">
        <v>488</v>
      </c>
      <c r="B8" s="13" t="s">
        <v>771</v>
      </c>
      <c r="C8" s="2" t="s">
        <v>956</v>
      </c>
      <c r="D8" s="2" t="s">
        <v>461</v>
      </c>
      <c r="E8" s="14" t="s">
        <v>137</v>
      </c>
      <c r="F8" s="14" t="s">
        <v>120</v>
      </c>
      <c r="G8" s="3" t="s">
        <v>15</v>
      </c>
      <c r="H8" s="14" t="s">
        <v>85</v>
      </c>
      <c r="I8" s="15" t="s">
        <v>155</v>
      </c>
      <c r="J8" s="2">
        <v>461.25608999999997</v>
      </c>
      <c r="K8" s="5">
        <f t="shared" si="0"/>
        <v>58.691418903542285</v>
      </c>
      <c r="L8" s="14" t="s">
        <v>50</v>
      </c>
      <c r="M8" s="5">
        <f t="shared" si="1"/>
        <v>39.300000000000004</v>
      </c>
      <c r="N8" s="5">
        <f t="shared" si="2"/>
        <v>97.991418903542296</v>
      </c>
      <c r="O8" s="4" t="s">
        <v>18</v>
      </c>
      <c r="P8" s="16" t="s">
        <v>1083</v>
      </c>
    </row>
    <row r="9" spans="1:16" ht="15" customHeight="1" x14ac:dyDescent="0.25">
      <c r="A9" s="12" t="s">
        <v>489</v>
      </c>
      <c r="B9" s="13" t="s">
        <v>772</v>
      </c>
      <c r="C9" s="2" t="s">
        <v>825</v>
      </c>
      <c r="D9" s="2" t="s">
        <v>461</v>
      </c>
      <c r="E9" s="14" t="s">
        <v>137</v>
      </c>
      <c r="F9" s="14" t="s">
        <v>120</v>
      </c>
      <c r="G9" s="3" t="s">
        <v>15</v>
      </c>
      <c r="H9" s="14" t="s">
        <v>85</v>
      </c>
      <c r="I9" s="15" t="s">
        <v>156</v>
      </c>
      <c r="J9" s="2">
        <v>461.25608999999997</v>
      </c>
      <c r="K9" s="5">
        <f t="shared" si="0"/>
        <v>59.060517119676412</v>
      </c>
      <c r="L9" s="14" t="s">
        <v>68</v>
      </c>
      <c r="M9" s="5">
        <f t="shared" si="1"/>
        <v>38.6</v>
      </c>
      <c r="N9" s="5">
        <f t="shared" si="2"/>
        <v>97.660517119676413</v>
      </c>
      <c r="O9" s="4" t="s">
        <v>24</v>
      </c>
      <c r="P9" s="16" t="s">
        <v>1083</v>
      </c>
    </row>
    <row r="10" spans="1:16" ht="15" customHeight="1" x14ac:dyDescent="0.25">
      <c r="A10" s="12" t="s">
        <v>490</v>
      </c>
      <c r="B10" s="13" t="s">
        <v>773</v>
      </c>
      <c r="C10" s="2" t="s">
        <v>957</v>
      </c>
      <c r="D10" s="2" t="s">
        <v>461</v>
      </c>
      <c r="E10" s="14" t="s">
        <v>137</v>
      </c>
      <c r="F10" s="14" t="s">
        <v>120</v>
      </c>
      <c r="G10" s="3" t="s">
        <v>15</v>
      </c>
      <c r="H10" s="14" t="s">
        <v>85</v>
      </c>
      <c r="I10" s="15" t="s">
        <v>157</v>
      </c>
      <c r="J10" s="2">
        <v>461.25608999999997</v>
      </c>
      <c r="K10" s="5">
        <f t="shared" si="0"/>
        <v>59.831751164521215</v>
      </c>
      <c r="L10" s="14" t="s">
        <v>72</v>
      </c>
      <c r="M10" s="5">
        <f t="shared" si="1"/>
        <v>37.5</v>
      </c>
      <c r="N10" s="5">
        <f t="shared" si="2"/>
        <v>97.331751164521222</v>
      </c>
      <c r="O10" s="4" t="s">
        <v>43</v>
      </c>
      <c r="P10" s="16" t="s">
        <v>1083</v>
      </c>
    </row>
    <row r="11" spans="1:16" ht="15" customHeight="1" x14ac:dyDescent="0.25">
      <c r="A11" s="12" t="s">
        <v>491</v>
      </c>
      <c r="B11" s="13" t="s">
        <v>747</v>
      </c>
      <c r="C11" s="2" t="s">
        <v>958</v>
      </c>
      <c r="D11" s="2" t="s">
        <v>461</v>
      </c>
      <c r="E11" s="14" t="s">
        <v>137</v>
      </c>
      <c r="F11" s="14" t="s">
        <v>120</v>
      </c>
      <c r="G11" s="3" t="s">
        <v>15</v>
      </c>
      <c r="H11" s="14" t="s">
        <v>85</v>
      </c>
      <c r="I11" s="15" t="s">
        <v>158</v>
      </c>
      <c r="J11" s="2">
        <v>461.25608999999997</v>
      </c>
      <c r="K11" s="5">
        <f t="shared" si="0"/>
        <v>59.534942075236337</v>
      </c>
      <c r="L11" s="14" t="s">
        <v>63</v>
      </c>
      <c r="M11" s="5">
        <f t="shared" si="1"/>
        <v>37.700000000000003</v>
      </c>
      <c r="N11" s="5">
        <f t="shared" si="2"/>
        <v>97.234942075236347</v>
      </c>
      <c r="O11" s="4" t="s">
        <v>27</v>
      </c>
      <c r="P11" s="16" t="s">
        <v>1083</v>
      </c>
    </row>
    <row r="12" spans="1:16" ht="15" customHeight="1" x14ac:dyDescent="0.25">
      <c r="A12" s="12" t="s">
        <v>492</v>
      </c>
      <c r="B12" s="13" t="s">
        <v>753</v>
      </c>
      <c r="C12" s="2" t="s">
        <v>959</v>
      </c>
      <c r="D12" s="2" t="s">
        <v>461</v>
      </c>
      <c r="E12" s="14" t="s">
        <v>137</v>
      </c>
      <c r="F12" s="14" t="s">
        <v>120</v>
      </c>
      <c r="G12" s="3" t="s">
        <v>15</v>
      </c>
      <c r="H12" s="14" t="s">
        <v>85</v>
      </c>
      <c r="I12" s="15" t="s">
        <v>159</v>
      </c>
      <c r="J12" s="2">
        <v>461.25608999999997</v>
      </c>
      <c r="K12" s="5">
        <f t="shared" si="0"/>
        <v>59.444486033777899</v>
      </c>
      <c r="L12" s="14" t="s">
        <v>92</v>
      </c>
      <c r="M12" s="5">
        <f t="shared" si="1"/>
        <v>37.599999999999994</v>
      </c>
      <c r="N12" s="5">
        <f t="shared" si="2"/>
        <v>97.044486033777901</v>
      </c>
      <c r="O12" s="4" t="s">
        <v>28</v>
      </c>
      <c r="P12" s="16" t="s">
        <v>1084</v>
      </c>
    </row>
    <row r="13" spans="1:16" ht="15" customHeight="1" x14ac:dyDescent="0.25">
      <c r="A13" s="12" t="s">
        <v>493</v>
      </c>
      <c r="B13" s="13" t="s">
        <v>774</v>
      </c>
      <c r="C13" s="2" t="s">
        <v>800</v>
      </c>
      <c r="D13" s="2" t="s">
        <v>461</v>
      </c>
      <c r="E13" s="14" t="s">
        <v>137</v>
      </c>
      <c r="F13" s="14" t="s">
        <v>120</v>
      </c>
      <c r="G13" s="3" t="s">
        <v>15</v>
      </c>
      <c r="H13" s="14" t="s">
        <v>85</v>
      </c>
      <c r="I13" s="15" t="s">
        <v>160</v>
      </c>
      <c r="J13" s="2">
        <v>461.25608999999997</v>
      </c>
      <c r="K13" s="5">
        <f t="shared" si="0"/>
        <v>59.166253609789742</v>
      </c>
      <c r="L13" s="14" t="s">
        <v>66</v>
      </c>
      <c r="M13" s="5">
        <f t="shared" si="1"/>
        <v>37.799999999999997</v>
      </c>
      <c r="N13" s="5">
        <f t="shared" si="2"/>
        <v>96.966253609789732</v>
      </c>
      <c r="O13" s="4" t="s">
        <v>49</v>
      </c>
      <c r="P13" s="16" t="s">
        <v>1083</v>
      </c>
    </row>
    <row r="14" spans="1:16" ht="15" customHeight="1" x14ac:dyDescent="0.25">
      <c r="A14" s="12" t="s">
        <v>494</v>
      </c>
      <c r="B14" s="13" t="s">
        <v>755</v>
      </c>
      <c r="C14" s="2" t="s">
        <v>748</v>
      </c>
      <c r="D14" s="2" t="s">
        <v>461</v>
      </c>
      <c r="E14" s="14" t="s">
        <v>137</v>
      </c>
      <c r="F14" s="14" t="s">
        <v>161</v>
      </c>
      <c r="G14" s="3" t="s">
        <v>15</v>
      </c>
      <c r="H14" s="14" t="s">
        <v>80</v>
      </c>
      <c r="I14" s="15" t="s">
        <v>162</v>
      </c>
      <c r="J14" s="2">
        <v>453.85604000000001</v>
      </c>
      <c r="K14" s="5">
        <f t="shared" si="0"/>
        <v>58.731468683329631</v>
      </c>
      <c r="L14" s="14" t="s">
        <v>163</v>
      </c>
      <c r="M14" s="5">
        <f>(L14/100*40)</f>
        <v>35.167999999999999</v>
      </c>
      <c r="N14" s="5">
        <f t="shared" si="2"/>
        <v>93.89946868332963</v>
      </c>
      <c r="O14" s="4" t="s">
        <v>18</v>
      </c>
      <c r="P14" s="16" t="s">
        <v>1083</v>
      </c>
    </row>
    <row r="15" spans="1:16" ht="15" customHeight="1" x14ac:dyDescent="0.25">
      <c r="A15" s="12" t="s">
        <v>495</v>
      </c>
      <c r="B15" s="13" t="s">
        <v>775</v>
      </c>
      <c r="C15" s="2" t="s">
        <v>960</v>
      </c>
      <c r="D15" s="2" t="s">
        <v>461</v>
      </c>
      <c r="E15" s="14" t="s">
        <v>137</v>
      </c>
      <c r="F15" s="14" t="s">
        <v>161</v>
      </c>
      <c r="G15" s="3" t="s">
        <v>15</v>
      </c>
      <c r="H15" s="14" t="s">
        <v>80</v>
      </c>
      <c r="I15" s="15" t="s">
        <v>164</v>
      </c>
      <c r="J15" s="2">
        <v>453.85604000000001</v>
      </c>
      <c r="K15" s="5">
        <f t="shared" si="0"/>
        <v>59.349829959297217</v>
      </c>
      <c r="L15" s="14" t="s">
        <v>83</v>
      </c>
      <c r="M15" s="5">
        <f>(L15/4*40)</f>
        <v>33.799999999999997</v>
      </c>
      <c r="N15" s="5">
        <f t="shared" si="2"/>
        <v>93.149829959297222</v>
      </c>
      <c r="O15" s="4" t="s">
        <v>24</v>
      </c>
      <c r="P15" s="16" t="s">
        <v>1083</v>
      </c>
    </row>
    <row r="16" spans="1:16" ht="15" customHeight="1" x14ac:dyDescent="0.25">
      <c r="A16" s="12" t="s">
        <v>496</v>
      </c>
      <c r="B16" s="13" t="s">
        <v>776</v>
      </c>
      <c r="C16" s="2" t="s">
        <v>803</v>
      </c>
      <c r="D16" s="2" t="s">
        <v>461</v>
      </c>
      <c r="E16" s="14" t="s">
        <v>137</v>
      </c>
      <c r="F16" s="14" t="s">
        <v>161</v>
      </c>
      <c r="G16" s="3" t="s">
        <v>15</v>
      </c>
      <c r="H16" s="14" t="s">
        <v>80</v>
      </c>
      <c r="I16" s="15" t="s">
        <v>165</v>
      </c>
      <c r="J16" s="2">
        <v>453.85604000000001</v>
      </c>
      <c r="K16" s="5">
        <f t="shared" si="0"/>
        <v>59.312873306698755</v>
      </c>
      <c r="L16" s="14" t="s">
        <v>130</v>
      </c>
      <c r="M16" s="5">
        <f>(L16/4*40)</f>
        <v>33.6</v>
      </c>
      <c r="N16" s="5">
        <f t="shared" si="2"/>
        <v>92.912873306698756</v>
      </c>
      <c r="O16" s="4" t="s">
        <v>43</v>
      </c>
      <c r="P16" s="16" t="s">
        <v>1083</v>
      </c>
    </row>
    <row r="17" spans="1:16" ht="15" customHeight="1" x14ac:dyDescent="0.25">
      <c r="A17" s="12" t="s">
        <v>497</v>
      </c>
      <c r="B17" s="13" t="s">
        <v>777</v>
      </c>
      <c r="C17" s="2" t="s">
        <v>961</v>
      </c>
      <c r="D17" s="2" t="s">
        <v>461</v>
      </c>
      <c r="E17" s="14" t="s">
        <v>137</v>
      </c>
      <c r="F17" s="14" t="s">
        <v>161</v>
      </c>
      <c r="G17" s="3" t="s">
        <v>15</v>
      </c>
      <c r="H17" s="14" t="s">
        <v>80</v>
      </c>
      <c r="I17" s="15" t="s">
        <v>166</v>
      </c>
      <c r="J17" s="2">
        <v>453.85604000000001</v>
      </c>
      <c r="K17" s="5">
        <f t="shared" si="0"/>
        <v>58.713074304354308</v>
      </c>
      <c r="L17" s="14" t="s">
        <v>167</v>
      </c>
      <c r="M17" s="5">
        <f>(L17/100*40)</f>
        <v>34.088000000000001</v>
      </c>
      <c r="N17" s="5">
        <f t="shared" si="2"/>
        <v>92.801074304354302</v>
      </c>
      <c r="O17" s="4" t="s">
        <v>27</v>
      </c>
      <c r="P17" s="16" t="s">
        <v>1083</v>
      </c>
    </row>
    <row r="18" spans="1:16" ht="15" customHeight="1" x14ac:dyDescent="0.25">
      <c r="A18" s="12" t="s">
        <v>498</v>
      </c>
      <c r="B18" s="13" t="s">
        <v>778</v>
      </c>
      <c r="C18" s="2" t="s">
        <v>779</v>
      </c>
      <c r="D18" s="2" t="s">
        <v>461</v>
      </c>
      <c r="E18" s="14" t="s">
        <v>137</v>
      </c>
      <c r="F18" s="14" t="s">
        <v>161</v>
      </c>
      <c r="G18" s="3" t="s">
        <v>15</v>
      </c>
      <c r="H18" s="14" t="s">
        <v>80</v>
      </c>
      <c r="I18" s="15" t="s">
        <v>168</v>
      </c>
      <c r="J18" s="2">
        <v>453.85604000000001</v>
      </c>
      <c r="K18" s="5">
        <f t="shared" si="0"/>
        <v>58.714701692633632</v>
      </c>
      <c r="L18" s="14" t="s">
        <v>169</v>
      </c>
      <c r="M18" s="5">
        <f>(L18/100*40)</f>
        <v>33.695999999999998</v>
      </c>
      <c r="N18" s="5">
        <f t="shared" si="2"/>
        <v>92.410701692633637</v>
      </c>
      <c r="O18" s="4" t="s">
        <v>28</v>
      </c>
      <c r="P18" s="16" t="s">
        <v>1083</v>
      </c>
    </row>
    <row r="19" spans="1:16" ht="15" customHeight="1" x14ac:dyDescent="0.25">
      <c r="A19" s="12" t="s">
        <v>499</v>
      </c>
      <c r="B19" s="13" t="s">
        <v>779</v>
      </c>
      <c r="C19" s="2" t="s">
        <v>957</v>
      </c>
      <c r="D19" s="2" t="s">
        <v>461</v>
      </c>
      <c r="E19" s="14" t="s">
        <v>137</v>
      </c>
      <c r="F19" s="14" t="s">
        <v>161</v>
      </c>
      <c r="G19" s="3" t="s">
        <v>15</v>
      </c>
      <c r="H19" s="14" t="s">
        <v>80</v>
      </c>
      <c r="I19" s="15" t="s">
        <v>170</v>
      </c>
      <c r="J19" s="2">
        <v>453.85604000000001</v>
      </c>
      <c r="K19" s="5">
        <f t="shared" si="0"/>
        <v>59.99249101102631</v>
      </c>
      <c r="L19" s="14" t="s">
        <v>171</v>
      </c>
      <c r="M19" s="5">
        <f>(L19/100*40)</f>
        <v>32.327999999999996</v>
      </c>
      <c r="N19" s="5">
        <f t="shared" si="2"/>
        <v>92.320491011026306</v>
      </c>
      <c r="O19" s="4" t="s">
        <v>49</v>
      </c>
      <c r="P19" s="16" t="s">
        <v>1083</v>
      </c>
    </row>
    <row r="20" spans="1:16" ht="15" customHeight="1" x14ac:dyDescent="0.25">
      <c r="A20" s="12" t="s">
        <v>563</v>
      </c>
      <c r="B20" s="13" t="s">
        <v>830</v>
      </c>
      <c r="C20" s="2" t="s">
        <v>755</v>
      </c>
      <c r="D20" s="2" t="s">
        <v>1075</v>
      </c>
      <c r="E20" s="14" t="s">
        <v>250</v>
      </c>
      <c r="F20" s="14" t="s">
        <v>14</v>
      </c>
      <c r="G20" s="3" t="s">
        <v>15</v>
      </c>
      <c r="H20" s="14" t="s">
        <v>16</v>
      </c>
      <c r="I20" s="15" t="s">
        <v>251</v>
      </c>
      <c r="J20" s="2">
        <v>416.77764999999999</v>
      </c>
      <c r="K20" s="5">
        <f t="shared" si="0"/>
        <v>60.010255828257577</v>
      </c>
      <c r="L20" s="14" t="s">
        <v>59</v>
      </c>
      <c r="M20" s="5">
        <f t="shared" ref="M20:M67" si="3">(L20/4*40)</f>
        <v>38.799999999999997</v>
      </c>
      <c r="N20" s="5">
        <f t="shared" si="2"/>
        <v>98.810255828257567</v>
      </c>
      <c r="O20" s="4" t="s">
        <v>18</v>
      </c>
      <c r="P20" s="16"/>
    </row>
    <row r="21" spans="1:16" ht="15" customHeight="1" x14ac:dyDescent="0.25">
      <c r="A21" s="12" t="s">
        <v>564</v>
      </c>
      <c r="B21" s="13" t="s">
        <v>831</v>
      </c>
      <c r="C21" s="2" t="s">
        <v>996</v>
      </c>
      <c r="D21" s="2" t="s">
        <v>1075</v>
      </c>
      <c r="E21" s="14" t="s">
        <v>250</v>
      </c>
      <c r="F21" s="14" t="s">
        <v>14</v>
      </c>
      <c r="G21" s="3" t="s">
        <v>15</v>
      </c>
      <c r="H21" s="14" t="s">
        <v>16</v>
      </c>
      <c r="I21" s="15" t="s">
        <v>252</v>
      </c>
      <c r="J21" s="2">
        <v>416.77764999999999</v>
      </c>
      <c r="K21" s="5">
        <f t="shared" si="0"/>
        <v>58.979642982295239</v>
      </c>
      <c r="L21" s="14" t="s">
        <v>108</v>
      </c>
      <c r="M21" s="5">
        <f t="shared" si="3"/>
        <v>39.1</v>
      </c>
      <c r="N21" s="5">
        <f t="shared" si="2"/>
        <v>98.07964298229524</v>
      </c>
      <c r="O21" s="4" t="s">
        <v>24</v>
      </c>
      <c r="P21" s="16"/>
    </row>
    <row r="22" spans="1:16" ht="15" customHeight="1" x14ac:dyDescent="0.25">
      <c r="A22" s="12" t="s">
        <v>565</v>
      </c>
      <c r="B22" s="13" t="s">
        <v>832</v>
      </c>
      <c r="C22" s="2" t="s">
        <v>997</v>
      </c>
      <c r="D22" s="2" t="s">
        <v>1075</v>
      </c>
      <c r="E22" s="14" t="s">
        <v>250</v>
      </c>
      <c r="F22" s="14" t="s">
        <v>14</v>
      </c>
      <c r="G22" s="3" t="s">
        <v>15</v>
      </c>
      <c r="H22" s="14" t="s">
        <v>16</v>
      </c>
      <c r="I22" s="15" t="s">
        <v>253</v>
      </c>
      <c r="J22" s="2">
        <v>416.77764999999999</v>
      </c>
      <c r="K22" s="5">
        <f t="shared" si="0"/>
        <v>60.671746673556036</v>
      </c>
      <c r="L22" s="14" t="s">
        <v>71</v>
      </c>
      <c r="M22" s="5">
        <f t="shared" si="3"/>
        <v>36.4</v>
      </c>
      <c r="N22" s="5">
        <f t="shared" si="2"/>
        <v>97.071746673556035</v>
      </c>
      <c r="O22" s="4" t="s">
        <v>27</v>
      </c>
      <c r="P22" s="16"/>
    </row>
    <row r="23" spans="1:16" ht="15" customHeight="1" x14ac:dyDescent="0.25">
      <c r="A23" s="12" t="s">
        <v>566</v>
      </c>
      <c r="B23" s="13" t="s">
        <v>833</v>
      </c>
      <c r="C23" s="2" t="s">
        <v>978</v>
      </c>
      <c r="D23" s="2" t="s">
        <v>1075</v>
      </c>
      <c r="E23" s="14" t="s">
        <v>250</v>
      </c>
      <c r="F23" s="14" t="s">
        <v>14</v>
      </c>
      <c r="G23" s="3" t="s">
        <v>15</v>
      </c>
      <c r="H23" s="14" t="s">
        <v>16</v>
      </c>
      <c r="I23" s="15" t="s">
        <v>254</v>
      </c>
      <c r="J23" s="2">
        <v>416.77764999999999</v>
      </c>
      <c r="K23" s="5">
        <f t="shared" si="0"/>
        <v>59.713961149308275</v>
      </c>
      <c r="L23" s="14" t="s">
        <v>112</v>
      </c>
      <c r="M23" s="5">
        <f t="shared" si="3"/>
        <v>37.299999999999997</v>
      </c>
      <c r="N23" s="5">
        <f t="shared" si="2"/>
        <v>97.013961149308273</v>
      </c>
      <c r="O23" s="4" t="s">
        <v>28</v>
      </c>
      <c r="P23" s="16"/>
    </row>
    <row r="24" spans="1:16" ht="15" customHeight="1" x14ac:dyDescent="0.25">
      <c r="A24" s="12" t="s">
        <v>571</v>
      </c>
      <c r="B24" s="13" t="s">
        <v>776</v>
      </c>
      <c r="C24" s="2" t="s">
        <v>762</v>
      </c>
      <c r="D24" s="2" t="s">
        <v>1075</v>
      </c>
      <c r="E24" s="14" t="s">
        <v>262</v>
      </c>
      <c r="F24" s="14" t="s">
        <v>14</v>
      </c>
      <c r="G24" s="3" t="s">
        <v>15</v>
      </c>
      <c r="H24" s="14" t="s">
        <v>16</v>
      </c>
      <c r="I24" s="15">
        <v>410.55858999999998</v>
      </c>
      <c r="J24" s="2">
        <v>416.8417</v>
      </c>
      <c r="K24" s="5">
        <f t="shared" si="0"/>
        <v>59.095612075279412</v>
      </c>
      <c r="L24" s="14" t="s">
        <v>77</v>
      </c>
      <c r="M24" s="5">
        <f t="shared" si="3"/>
        <v>37.400000000000006</v>
      </c>
      <c r="N24" s="5">
        <f t="shared" si="2"/>
        <v>96.495612075279411</v>
      </c>
      <c r="O24" s="4" t="s">
        <v>18</v>
      </c>
      <c r="P24" s="16"/>
    </row>
    <row r="25" spans="1:16" ht="15" customHeight="1" x14ac:dyDescent="0.25">
      <c r="A25" s="12" t="s">
        <v>572</v>
      </c>
      <c r="B25" s="13" t="s">
        <v>835</v>
      </c>
      <c r="C25" s="2" t="s">
        <v>944</v>
      </c>
      <c r="D25" s="2" t="s">
        <v>1075</v>
      </c>
      <c r="E25" s="14" t="s">
        <v>262</v>
      </c>
      <c r="F25" s="14" t="s">
        <v>14</v>
      </c>
      <c r="G25" s="3" t="s">
        <v>15</v>
      </c>
      <c r="H25" s="14" t="s">
        <v>16</v>
      </c>
      <c r="I25" s="15" t="s">
        <v>263</v>
      </c>
      <c r="J25" s="2">
        <v>416.8417</v>
      </c>
      <c r="K25" s="5">
        <f t="shared" si="0"/>
        <v>58.586110746597569</v>
      </c>
      <c r="L25" s="14" t="s">
        <v>66</v>
      </c>
      <c r="M25" s="5">
        <f t="shared" si="3"/>
        <v>37.799999999999997</v>
      </c>
      <c r="N25" s="5">
        <f t="shared" si="2"/>
        <v>96.386110746597566</v>
      </c>
      <c r="O25" s="4" t="s">
        <v>24</v>
      </c>
      <c r="P25" s="16"/>
    </row>
    <row r="26" spans="1:16" ht="15" customHeight="1" x14ac:dyDescent="0.25">
      <c r="A26" s="12" t="s">
        <v>573</v>
      </c>
      <c r="B26" s="13" t="s">
        <v>836</v>
      </c>
      <c r="C26" s="2" t="s">
        <v>920</v>
      </c>
      <c r="D26" s="2" t="s">
        <v>1075</v>
      </c>
      <c r="E26" s="14" t="s">
        <v>262</v>
      </c>
      <c r="F26" s="14" t="s">
        <v>14</v>
      </c>
      <c r="G26" s="3" t="s">
        <v>15</v>
      </c>
      <c r="H26" s="14" t="s">
        <v>85</v>
      </c>
      <c r="I26" s="15" t="s">
        <v>264</v>
      </c>
      <c r="J26" s="2">
        <v>409.65230000000003</v>
      </c>
      <c r="K26" s="5">
        <f t="shared" si="0"/>
        <v>57.161277014678049</v>
      </c>
      <c r="L26" s="14" t="s">
        <v>54</v>
      </c>
      <c r="M26" s="5">
        <f t="shared" si="3"/>
        <v>38.9</v>
      </c>
      <c r="N26" s="5">
        <f t="shared" si="2"/>
        <v>96.061277014678041</v>
      </c>
      <c r="O26" s="4" t="s">
        <v>43</v>
      </c>
      <c r="P26" s="16"/>
    </row>
    <row r="27" spans="1:16" ht="15" customHeight="1" x14ac:dyDescent="0.25">
      <c r="A27" s="12" t="s">
        <v>574</v>
      </c>
      <c r="B27" s="13" t="s">
        <v>837</v>
      </c>
      <c r="C27" s="2" t="s">
        <v>1000</v>
      </c>
      <c r="D27" s="2" t="s">
        <v>1075</v>
      </c>
      <c r="E27" s="14" t="s">
        <v>262</v>
      </c>
      <c r="F27" s="14" t="s">
        <v>14</v>
      </c>
      <c r="G27" s="3" t="s">
        <v>15</v>
      </c>
      <c r="H27" s="14" t="s">
        <v>16</v>
      </c>
      <c r="I27" s="15" t="s">
        <v>265</v>
      </c>
      <c r="J27" s="2">
        <v>416.8417</v>
      </c>
      <c r="K27" s="5">
        <f t="shared" si="0"/>
        <v>59.442240063794003</v>
      </c>
      <c r="L27" s="14" t="s">
        <v>58</v>
      </c>
      <c r="M27" s="5">
        <f t="shared" si="3"/>
        <v>36.5</v>
      </c>
      <c r="N27" s="5">
        <f t="shared" si="2"/>
        <v>95.942240063794003</v>
      </c>
      <c r="O27" s="4" t="s">
        <v>27</v>
      </c>
      <c r="P27" s="16"/>
    </row>
    <row r="28" spans="1:16" ht="15" customHeight="1" x14ac:dyDescent="0.25">
      <c r="A28" s="12" t="s">
        <v>575</v>
      </c>
      <c r="B28" s="13" t="s">
        <v>781</v>
      </c>
      <c r="C28" s="2" t="s">
        <v>1001</v>
      </c>
      <c r="D28" s="2" t="s">
        <v>1075</v>
      </c>
      <c r="E28" s="14" t="s">
        <v>262</v>
      </c>
      <c r="F28" s="14" t="s">
        <v>14</v>
      </c>
      <c r="G28" s="3" t="s">
        <v>15</v>
      </c>
      <c r="H28" s="14" t="s">
        <v>85</v>
      </c>
      <c r="I28" s="15" t="s">
        <v>266</v>
      </c>
      <c r="J28" s="2">
        <v>409.65230000000003</v>
      </c>
      <c r="K28" s="5">
        <f t="shared" si="0"/>
        <v>57.333299483488794</v>
      </c>
      <c r="L28" s="14" t="s">
        <v>57</v>
      </c>
      <c r="M28" s="5">
        <f t="shared" si="3"/>
        <v>38.199999999999996</v>
      </c>
      <c r="N28" s="5">
        <f t="shared" si="2"/>
        <v>95.53329948348879</v>
      </c>
      <c r="O28" s="4" t="s">
        <v>28</v>
      </c>
      <c r="P28" s="16"/>
    </row>
    <row r="29" spans="1:16" ht="15" customHeight="1" x14ac:dyDescent="0.25">
      <c r="A29" s="12" t="s">
        <v>576</v>
      </c>
      <c r="B29" s="13" t="s">
        <v>838</v>
      </c>
      <c r="C29" s="2" t="s">
        <v>822</v>
      </c>
      <c r="D29" s="2" t="s">
        <v>1075</v>
      </c>
      <c r="E29" s="14" t="s">
        <v>262</v>
      </c>
      <c r="F29" s="14" t="s">
        <v>14</v>
      </c>
      <c r="G29" s="3" t="s">
        <v>15</v>
      </c>
      <c r="H29" s="14" t="s">
        <v>80</v>
      </c>
      <c r="I29" s="15" t="s">
        <v>267</v>
      </c>
      <c r="J29" s="2">
        <v>396.65499999999997</v>
      </c>
      <c r="K29" s="5">
        <f t="shared" si="0"/>
        <v>60.723032862311079</v>
      </c>
      <c r="L29" s="14" t="s">
        <v>78</v>
      </c>
      <c r="M29" s="5">
        <f t="shared" si="3"/>
        <v>34.700000000000003</v>
      </c>
      <c r="N29" s="5">
        <f t="shared" si="2"/>
        <v>95.423032862311089</v>
      </c>
      <c r="O29" s="4" t="s">
        <v>49</v>
      </c>
      <c r="P29" s="16"/>
    </row>
    <row r="30" spans="1:16" ht="15" customHeight="1" x14ac:dyDescent="0.25">
      <c r="A30" s="12" t="s">
        <v>577</v>
      </c>
      <c r="B30" s="13" t="s">
        <v>769</v>
      </c>
      <c r="C30" s="2" t="s">
        <v>1002</v>
      </c>
      <c r="D30" s="2" t="s">
        <v>1075</v>
      </c>
      <c r="E30" s="14" t="s">
        <v>262</v>
      </c>
      <c r="F30" s="14" t="s">
        <v>120</v>
      </c>
      <c r="G30" s="3" t="s">
        <v>15</v>
      </c>
      <c r="H30" s="14" t="s">
        <v>85</v>
      </c>
      <c r="I30" s="15" t="s">
        <v>268</v>
      </c>
      <c r="J30" s="2">
        <v>409.65230000000003</v>
      </c>
      <c r="K30" s="5">
        <f t="shared" si="0"/>
        <v>61.558738959844717</v>
      </c>
      <c r="L30" s="14" t="s">
        <v>91</v>
      </c>
      <c r="M30" s="5">
        <f t="shared" si="3"/>
        <v>34</v>
      </c>
      <c r="N30" s="5">
        <f t="shared" si="2"/>
        <v>95.558738959844717</v>
      </c>
      <c r="O30" s="4" t="s">
        <v>18</v>
      </c>
      <c r="P30" s="16"/>
    </row>
    <row r="31" spans="1:16" ht="15" customHeight="1" x14ac:dyDescent="0.25">
      <c r="A31" s="12" t="s">
        <v>578</v>
      </c>
      <c r="B31" s="13" t="s">
        <v>808</v>
      </c>
      <c r="C31" s="2" t="s">
        <v>1003</v>
      </c>
      <c r="D31" s="2" t="s">
        <v>1075</v>
      </c>
      <c r="E31" s="14" t="s">
        <v>262</v>
      </c>
      <c r="F31" s="14" t="s">
        <v>120</v>
      </c>
      <c r="G31" s="3" t="s">
        <v>15</v>
      </c>
      <c r="H31" s="14" t="s">
        <v>85</v>
      </c>
      <c r="I31" s="15" t="s">
        <v>269</v>
      </c>
      <c r="J31" s="2">
        <v>409.65230000000003</v>
      </c>
      <c r="K31" s="5">
        <f t="shared" si="0"/>
        <v>58.203308513097568</v>
      </c>
      <c r="L31" s="14" t="s">
        <v>86</v>
      </c>
      <c r="M31" s="5">
        <f t="shared" si="3"/>
        <v>35.4</v>
      </c>
      <c r="N31" s="5">
        <f t="shared" si="2"/>
        <v>93.603308513097573</v>
      </c>
      <c r="O31" s="4" t="s">
        <v>24</v>
      </c>
      <c r="P31" s="16"/>
    </row>
    <row r="32" spans="1:16" ht="15" customHeight="1" x14ac:dyDescent="0.25">
      <c r="A32" s="12" t="s">
        <v>579</v>
      </c>
      <c r="B32" s="13" t="s">
        <v>839</v>
      </c>
      <c r="C32" s="2" t="s">
        <v>949</v>
      </c>
      <c r="D32" s="2" t="s">
        <v>1075</v>
      </c>
      <c r="E32" s="14" t="s">
        <v>262</v>
      </c>
      <c r="F32" s="14" t="s">
        <v>120</v>
      </c>
      <c r="G32" s="3" t="s">
        <v>15</v>
      </c>
      <c r="H32" s="14" t="s">
        <v>85</v>
      </c>
      <c r="I32" s="15" t="s">
        <v>270</v>
      </c>
      <c r="J32" s="2">
        <v>409.65230000000003</v>
      </c>
      <c r="K32" s="5">
        <f t="shared" si="0"/>
        <v>59.492175681669551</v>
      </c>
      <c r="L32" s="14" t="s">
        <v>29</v>
      </c>
      <c r="M32" s="5">
        <f t="shared" si="3"/>
        <v>32.9</v>
      </c>
      <c r="N32" s="5">
        <f t="shared" si="2"/>
        <v>92.392175681669556</v>
      </c>
      <c r="O32" s="4" t="s">
        <v>43</v>
      </c>
      <c r="P32" s="16"/>
    </row>
    <row r="33" spans="1:16" ht="15" customHeight="1" x14ac:dyDescent="0.25">
      <c r="A33" s="12" t="s">
        <v>580</v>
      </c>
      <c r="B33" s="13" t="s">
        <v>769</v>
      </c>
      <c r="C33" s="2" t="s">
        <v>1004</v>
      </c>
      <c r="D33" s="2" t="s">
        <v>1075</v>
      </c>
      <c r="E33" s="14" t="s">
        <v>262</v>
      </c>
      <c r="F33" s="14" t="s">
        <v>120</v>
      </c>
      <c r="G33" s="3" t="s">
        <v>15</v>
      </c>
      <c r="H33" s="14" t="s">
        <v>85</v>
      </c>
      <c r="I33" s="15" t="s">
        <v>271</v>
      </c>
      <c r="J33" s="2">
        <v>409.65230000000003</v>
      </c>
      <c r="K33" s="5">
        <f t="shared" si="0"/>
        <v>58.460007181700185</v>
      </c>
      <c r="L33" s="14" t="s">
        <v>127</v>
      </c>
      <c r="M33" s="5">
        <f t="shared" si="3"/>
        <v>33.199999999999996</v>
      </c>
      <c r="N33" s="5">
        <f t="shared" si="2"/>
        <v>91.66000718170018</v>
      </c>
      <c r="O33" s="4" t="s">
        <v>27</v>
      </c>
      <c r="P33" s="16"/>
    </row>
    <row r="34" spans="1:16" ht="15" customHeight="1" x14ac:dyDescent="0.25">
      <c r="A34" s="12" t="s">
        <v>581</v>
      </c>
      <c r="B34" s="13" t="s">
        <v>840</v>
      </c>
      <c r="C34" s="2" t="s">
        <v>748</v>
      </c>
      <c r="D34" s="2" t="s">
        <v>1075</v>
      </c>
      <c r="E34" s="14" t="s">
        <v>262</v>
      </c>
      <c r="F34" s="14" t="s">
        <v>120</v>
      </c>
      <c r="G34" s="3" t="s">
        <v>15</v>
      </c>
      <c r="H34" s="14" t="s">
        <v>85</v>
      </c>
      <c r="I34" s="15" t="s">
        <v>272</v>
      </c>
      <c r="J34" s="2">
        <v>409.65230000000003</v>
      </c>
      <c r="K34" s="5">
        <f t="shared" ref="K34:K65" si="4">(I34/J34*60)</f>
        <v>58.292158984582777</v>
      </c>
      <c r="L34" s="14" t="s">
        <v>88</v>
      </c>
      <c r="M34" s="5">
        <f t="shared" si="3"/>
        <v>33.299999999999997</v>
      </c>
      <c r="N34" s="5">
        <f t="shared" si="2"/>
        <v>91.592158984582767</v>
      </c>
      <c r="O34" s="4" t="s">
        <v>28</v>
      </c>
      <c r="P34" s="16"/>
    </row>
    <row r="35" spans="1:16" ht="15" customHeight="1" x14ac:dyDescent="0.25">
      <c r="A35" s="12" t="s">
        <v>582</v>
      </c>
      <c r="B35" s="13" t="s">
        <v>754</v>
      </c>
      <c r="C35" s="2" t="s">
        <v>1005</v>
      </c>
      <c r="D35" s="2" t="s">
        <v>1075</v>
      </c>
      <c r="E35" s="14" t="s">
        <v>262</v>
      </c>
      <c r="F35" s="14" t="s">
        <v>120</v>
      </c>
      <c r="G35" s="3" t="s">
        <v>15</v>
      </c>
      <c r="H35" s="14" t="s">
        <v>85</v>
      </c>
      <c r="I35" s="15" t="s">
        <v>273</v>
      </c>
      <c r="J35" s="2">
        <v>409.65230000000003</v>
      </c>
      <c r="K35" s="5">
        <f t="shared" si="4"/>
        <v>56.011181677730114</v>
      </c>
      <c r="L35" s="14" t="s">
        <v>103</v>
      </c>
      <c r="M35" s="5">
        <f t="shared" si="3"/>
        <v>35.5</v>
      </c>
      <c r="N35" s="5">
        <f t="shared" si="2"/>
        <v>91.511181677730121</v>
      </c>
      <c r="O35" s="4" t="s">
        <v>49</v>
      </c>
      <c r="P35" s="16"/>
    </row>
    <row r="36" spans="1:16" ht="15" customHeight="1" x14ac:dyDescent="0.25">
      <c r="A36" s="12" t="s">
        <v>634</v>
      </c>
      <c r="B36" s="13" t="s">
        <v>777</v>
      </c>
      <c r="C36" s="2" t="s">
        <v>979</v>
      </c>
      <c r="D36" s="2" t="s">
        <v>1075</v>
      </c>
      <c r="E36" s="14" t="s">
        <v>329</v>
      </c>
      <c r="F36" s="14" t="s">
        <v>14</v>
      </c>
      <c r="G36" s="3" t="s">
        <v>15</v>
      </c>
      <c r="H36" s="14" t="s">
        <v>16</v>
      </c>
      <c r="I36" s="15" t="s">
        <v>330</v>
      </c>
      <c r="J36" s="2">
        <v>387.74799999999999</v>
      </c>
      <c r="K36" s="5">
        <f t="shared" si="4"/>
        <v>58.543392100023731</v>
      </c>
      <c r="L36" s="14" t="s">
        <v>161</v>
      </c>
      <c r="M36" s="5">
        <f t="shared" si="3"/>
        <v>40</v>
      </c>
      <c r="N36" s="5">
        <f t="shared" si="2"/>
        <v>98.543392100023738</v>
      </c>
      <c r="O36" s="4" t="s">
        <v>18</v>
      </c>
      <c r="P36" s="16"/>
    </row>
    <row r="37" spans="1:16" ht="15" customHeight="1" x14ac:dyDescent="0.25">
      <c r="A37" s="12" t="s">
        <v>635</v>
      </c>
      <c r="B37" s="13" t="s">
        <v>878</v>
      </c>
      <c r="C37" s="2" t="s">
        <v>759</v>
      </c>
      <c r="D37" s="2" t="s">
        <v>1075</v>
      </c>
      <c r="E37" s="14" t="s">
        <v>329</v>
      </c>
      <c r="F37" s="14" t="s">
        <v>14</v>
      </c>
      <c r="G37" s="3" t="s">
        <v>15</v>
      </c>
      <c r="H37" s="14" t="s">
        <v>85</v>
      </c>
      <c r="I37" s="15" t="s">
        <v>331</v>
      </c>
      <c r="J37" s="2">
        <v>392.19689</v>
      </c>
      <c r="K37" s="5">
        <f t="shared" si="4"/>
        <v>60.582321292756816</v>
      </c>
      <c r="L37" s="14" t="s">
        <v>72</v>
      </c>
      <c r="M37" s="5">
        <f t="shared" si="3"/>
        <v>37.5</v>
      </c>
      <c r="N37" s="5">
        <f t="shared" si="2"/>
        <v>98.082321292756816</v>
      </c>
      <c r="O37" s="4" t="s">
        <v>24</v>
      </c>
      <c r="P37" s="16"/>
    </row>
    <row r="38" spans="1:16" ht="15" customHeight="1" x14ac:dyDescent="0.25">
      <c r="A38" s="12" t="s">
        <v>636</v>
      </c>
      <c r="B38" s="13" t="s">
        <v>879</v>
      </c>
      <c r="C38" s="2" t="s">
        <v>975</v>
      </c>
      <c r="D38" s="2" t="s">
        <v>1075</v>
      </c>
      <c r="E38" s="14" t="s">
        <v>329</v>
      </c>
      <c r="F38" s="14" t="s">
        <v>14</v>
      </c>
      <c r="G38" s="3" t="s">
        <v>15</v>
      </c>
      <c r="H38" s="14" t="s">
        <v>16</v>
      </c>
      <c r="I38" s="15" t="s">
        <v>332</v>
      </c>
      <c r="J38" s="2">
        <v>387.74799999999999</v>
      </c>
      <c r="K38" s="5">
        <f t="shared" si="4"/>
        <v>59.518221112681438</v>
      </c>
      <c r="L38" s="14" t="s">
        <v>63</v>
      </c>
      <c r="M38" s="5">
        <f t="shared" si="3"/>
        <v>37.700000000000003</v>
      </c>
      <c r="N38" s="5">
        <f t="shared" si="2"/>
        <v>97.218221112681448</v>
      </c>
      <c r="O38" s="4" t="s">
        <v>43</v>
      </c>
      <c r="P38" s="16"/>
    </row>
    <row r="39" spans="1:16" ht="15" customHeight="1" x14ac:dyDescent="0.25">
      <c r="A39" s="12" t="s">
        <v>637</v>
      </c>
      <c r="B39" s="13" t="s">
        <v>755</v>
      </c>
      <c r="C39" s="2" t="s">
        <v>782</v>
      </c>
      <c r="D39" s="2" t="s">
        <v>1075</v>
      </c>
      <c r="E39" s="14" t="s">
        <v>329</v>
      </c>
      <c r="F39" s="14" t="s">
        <v>14</v>
      </c>
      <c r="G39" s="3" t="s">
        <v>15</v>
      </c>
      <c r="H39" s="14" t="s">
        <v>16</v>
      </c>
      <c r="I39" s="15" t="s">
        <v>333</v>
      </c>
      <c r="J39" s="2">
        <v>387.74799999999999</v>
      </c>
      <c r="K39" s="5">
        <f t="shared" si="4"/>
        <v>59.050535915078868</v>
      </c>
      <c r="L39" s="14" t="s">
        <v>53</v>
      </c>
      <c r="M39" s="5">
        <f t="shared" si="3"/>
        <v>38.1</v>
      </c>
      <c r="N39" s="5">
        <f t="shared" si="2"/>
        <v>97.150535915078876</v>
      </c>
      <c r="O39" s="4" t="s">
        <v>27</v>
      </c>
      <c r="P39" s="16"/>
    </row>
    <row r="40" spans="1:16" ht="15" customHeight="1" x14ac:dyDescent="0.25">
      <c r="A40" s="12" t="s">
        <v>638</v>
      </c>
      <c r="B40" s="13" t="s">
        <v>769</v>
      </c>
      <c r="C40" s="2" t="s">
        <v>1035</v>
      </c>
      <c r="D40" s="2" t="s">
        <v>1075</v>
      </c>
      <c r="E40" s="14" t="s">
        <v>329</v>
      </c>
      <c r="F40" s="14" t="s">
        <v>14</v>
      </c>
      <c r="G40" s="3" t="s">
        <v>15</v>
      </c>
      <c r="H40" s="14" t="s">
        <v>16</v>
      </c>
      <c r="I40" s="15" t="s">
        <v>334</v>
      </c>
      <c r="J40" s="2">
        <v>387.74799999999999</v>
      </c>
      <c r="K40" s="5">
        <f t="shared" si="4"/>
        <v>58.820154842836068</v>
      </c>
      <c r="L40" s="14" t="s">
        <v>57</v>
      </c>
      <c r="M40" s="5">
        <f t="shared" si="3"/>
        <v>38.199999999999996</v>
      </c>
      <c r="N40" s="5">
        <f t="shared" si="2"/>
        <v>97.020154842836064</v>
      </c>
      <c r="O40" s="4" t="s">
        <v>28</v>
      </c>
      <c r="P40" s="16"/>
    </row>
    <row r="41" spans="1:16" ht="15" customHeight="1" x14ac:dyDescent="0.25">
      <c r="A41" s="12" t="s">
        <v>639</v>
      </c>
      <c r="B41" s="13" t="s">
        <v>880</v>
      </c>
      <c r="C41" s="2" t="s">
        <v>759</v>
      </c>
      <c r="D41" s="2" t="s">
        <v>1075</v>
      </c>
      <c r="E41" s="14" t="s">
        <v>329</v>
      </c>
      <c r="F41" s="14" t="s">
        <v>14</v>
      </c>
      <c r="G41" s="3" t="s">
        <v>15</v>
      </c>
      <c r="H41" s="14" t="s">
        <v>16</v>
      </c>
      <c r="I41" s="15" t="s">
        <v>335</v>
      </c>
      <c r="J41" s="2">
        <v>387.74799999999999</v>
      </c>
      <c r="K41" s="5">
        <f t="shared" si="4"/>
        <v>58.416321425255582</v>
      </c>
      <c r="L41" s="14" t="s">
        <v>68</v>
      </c>
      <c r="M41" s="5">
        <f t="shared" si="3"/>
        <v>38.6</v>
      </c>
      <c r="N41" s="5">
        <f t="shared" si="2"/>
        <v>97.016321425255583</v>
      </c>
      <c r="O41" s="4" t="s">
        <v>49</v>
      </c>
      <c r="P41" s="16"/>
    </row>
    <row r="42" spans="1:16" ht="15" customHeight="1" x14ac:dyDescent="0.25">
      <c r="A42" s="12" t="s">
        <v>640</v>
      </c>
      <c r="B42" s="13" t="s">
        <v>881</v>
      </c>
      <c r="C42" s="2" t="s">
        <v>1036</v>
      </c>
      <c r="D42" s="2" t="s">
        <v>1075</v>
      </c>
      <c r="E42" s="14" t="s">
        <v>329</v>
      </c>
      <c r="F42" s="14" t="s">
        <v>120</v>
      </c>
      <c r="G42" s="3" t="s">
        <v>15</v>
      </c>
      <c r="H42" s="14" t="s">
        <v>85</v>
      </c>
      <c r="I42" s="15" t="s">
        <v>336</v>
      </c>
      <c r="J42" s="2">
        <v>392.19689</v>
      </c>
      <c r="K42" s="5">
        <f t="shared" si="4"/>
        <v>59.124949205997019</v>
      </c>
      <c r="L42" s="14" t="s">
        <v>89</v>
      </c>
      <c r="M42" s="5">
        <f t="shared" si="3"/>
        <v>34.4</v>
      </c>
      <c r="N42" s="5">
        <f t="shared" si="2"/>
        <v>93.524949205997018</v>
      </c>
      <c r="O42" s="6" t="s">
        <v>18</v>
      </c>
      <c r="P42" s="16"/>
    </row>
    <row r="43" spans="1:16" ht="15" customHeight="1" x14ac:dyDescent="0.25">
      <c r="A43" s="12" t="s">
        <v>641</v>
      </c>
      <c r="B43" s="13" t="s">
        <v>755</v>
      </c>
      <c r="C43" s="2" t="s">
        <v>1037</v>
      </c>
      <c r="D43" s="2" t="s">
        <v>1075</v>
      </c>
      <c r="E43" s="14" t="s">
        <v>329</v>
      </c>
      <c r="F43" s="14" t="s">
        <v>120</v>
      </c>
      <c r="G43" s="3" t="s">
        <v>15</v>
      </c>
      <c r="H43" s="14" t="s">
        <v>85</v>
      </c>
      <c r="I43" s="15" t="s">
        <v>337</v>
      </c>
      <c r="J43" s="2">
        <v>392.19689</v>
      </c>
      <c r="K43" s="5">
        <f t="shared" si="4"/>
        <v>58.092598337533992</v>
      </c>
      <c r="L43" s="14" t="s">
        <v>90</v>
      </c>
      <c r="M43" s="5">
        <f t="shared" si="3"/>
        <v>34.6</v>
      </c>
      <c r="N43" s="5">
        <f t="shared" si="2"/>
        <v>92.692598337533994</v>
      </c>
      <c r="O43" s="6" t="s">
        <v>24</v>
      </c>
      <c r="P43" s="16"/>
    </row>
    <row r="44" spans="1:16" ht="15" customHeight="1" x14ac:dyDescent="0.25">
      <c r="A44" s="12" t="s">
        <v>642</v>
      </c>
      <c r="B44" s="13" t="s">
        <v>882</v>
      </c>
      <c r="C44" s="2" t="s">
        <v>890</v>
      </c>
      <c r="D44" s="2" t="s">
        <v>1075</v>
      </c>
      <c r="E44" s="14" t="s">
        <v>329</v>
      </c>
      <c r="F44" s="14" t="s">
        <v>120</v>
      </c>
      <c r="G44" s="3" t="s">
        <v>15</v>
      </c>
      <c r="H44" s="14" t="s">
        <v>85</v>
      </c>
      <c r="I44" s="15">
        <v>382.41426000000001</v>
      </c>
      <c r="J44" s="2">
        <v>392.19689</v>
      </c>
      <c r="K44" s="5">
        <f t="shared" si="4"/>
        <v>58.503410366155634</v>
      </c>
      <c r="L44" s="14" t="s">
        <v>83</v>
      </c>
      <c r="M44" s="5">
        <f t="shared" si="3"/>
        <v>33.799999999999997</v>
      </c>
      <c r="N44" s="5">
        <f t="shared" si="2"/>
        <v>92.303410366155632</v>
      </c>
      <c r="O44" s="6" t="s">
        <v>43</v>
      </c>
      <c r="P44" s="16"/>
    </row>
    <row r="45" spans="1:16" ht="15" customHeight="1" x14ac:dyDescent="0.25">
      <c r="A45" s="12" t="s">
        <v>643</v>
      </c>
      <c r="B45" s="13" t="s">
        <v>883</v>
      </c>
      <c r="C45" s="2" t="s">
        <v>968</v>
      </c>
      <c r="D45" s="2" t="s">
        <v>1075</v>
      </c>
      <c r="E45" s="14" t="s">
        <v>329</v>
      </c>
      <c r="F45" s="14" t="s">
        <v>120</v>
      </c>
      <c r="G45" s="3" t="s">
        <v>15</v>
      </c>
      <c r="H45" s="14" t="s">
        <v>85</v>
      </c>
      <c r="I45" s="15" t="s">
        <v>338</v>
      </c>
      <c r="J45" s="2">
        <v>392.19689</v>
      </c>
      <c r="K45" s="5">
        <f t="shared" si="4"/>
        <v>59.948329523979652</v>
      </c>
      <c r="L45" s="14" t="s">
        <v>105</v>
      </c>
      <c r="M45" s="5">
        <f t="shared" si="3"/>
        <v>32.1</v>
      </c>
      <c r="N45" s="5">
        <f t="shared" si="2"/>
        <v>92.048329523979646</v>
      </c>
      <c r="O45" s="6" t="s">
        <v>27</v>
      </c>
      <c r="P45" s="16"/>
    </row>
    <row r="46" spans="1:16" ht="15" customHeight="1" x14ac:dyDescent="0.25">
      <c r="A46" s="12" t="s">
        <v>644</v>
      </c>
      <c r="B46" s="13" t="s">
        <v>765</v>
      </c>
      <c r="C46" s="2" t="s">
        <v>948</v>
      </c>
      <c r="D46" s="2" t="s">
        <v>1075</v>
      </c>
      <c r="E46" s="14" t="s">
        <v>329</v>
      </c>
      <c r="F46" s="14" t="s">
        <v>120</v>
      </c>
      <c r="G46" s="3" t="s">
        <v>15</v>
      </c>
      <c r="H46" s="14" t="s">
        <v>85</v>
      </c>
      <c r="I46" s="15" t="s">
        <v>339</v>
      </c>
      <c r="J46" s="2">
        <v>392.19689</v>
      </c>
      <c r="K46" s="5">
        <f t="shared" si="4"/>
        <v>57.425835783654485</v>
      </c>
      <c r="L46" s="14" t="s">
        <v>90</v>
      </c>
      <c r="M46" s="5">
        <f t="shared" si="3"/>
        <v>34.6</v>
      </c>
      <c r="N46" s="5">
        <f t="shared" si="2"/>
        <v>92.025835783654486</v>
      </c>
      <c r="O46" s="6" t="s">
        <v>28</v>
      </c>
      <c r="P46" s="16"/>
    </row>
    <row r="47" spans="1:16" ht="15" customHeight="1" x14ac:dyDescent="0.25">
      <c r="A47" s="12" t="s">
        <v>645</v>
      </c>
      <c r="B47" s="13" t="s">
        <v>884</v>
      </c>
      <c r="C47" s="2" t="s">
        <v>1002</v>
      </c>
      <c r="D47" s="2" t="s">
        <v>1075</v>
      </c>
      <c r="E47" s="14" t="s">
        <v>340</v>
      </c>
      <c r="F47" s="14" t="s">
        <v>14</v>
      </c>
      <c r="G47" s="3" t="s">
        <v>15</v>
      </c>
      <c r="H47" s="14" t="s">
        <v>16</v>
      </c>
      <c r="I47" s="15">
        <v>394.16755000000001</v>
      </c>
      <c r="J47" s="2">
        <v>401.65248000000003</v>
      </c>
      <c r="K47" s="5">
        <f t="shared" si="4"/>
        <v>58.881879678671467</v>
      </c>
      <c r="L47" s="14" t="s">
        <v>70</v>
      </c>
      <c r="M47" s="5">
        <f t="shared" si="3"/>
        <v>38.700000000000003</v>
      </c>
      <c r="N47" s="5">
        <f t="shared" si="2"/>
        <v>97.58187967867147</v>
      </c>
      <c r="O47" s="4" t="s">
        <v>18</v>
      </c>
      <c r="P47" s="16"/>
    </row>
    <row r="48" spans="1:16" ht="15" customHeight="1" x14ac:dyDescent="0.25">
      <c r="A48" s="12" t="s">
        <v>646</v>
      </c>
      <c r="B48" s="13" t="s">
        <v>885</v>
      </c>
      <c r="C48" s="2" t="s">
        <v>1038</v>
      </c>
      <c r="D48" s="2" t="s">
        <v>1075</v>
      </c>
      <c r="E48" s="14" t="s">
        <v>340</v>
      </c>
      <c r="F48" s="14" t="s">
        <v>14</v>
      </c>
      <c r="G48" s="3" t="s">
        <v>15</v>
      </c>
      <c r="H48" s="14" t="s">
        <v>16</v>
      </c>
      <c r="I48" s="15" t="s">
        <v>341</v>
      </c>
      <c r="J48" s="2">
        <v>401.65248000000003</v>
      </c>
      <c r="K48" s="5">
        <f t="shared" si="4"/>
        <v>59.796978223562817</v>
      </c>
      <c r="L48" s="14" t="s">
        <v>112</v>
      </c>
      <c r="M48" s="5">
        <f t="shared" si="3"/>
        <v>37.299999999999997</v>
      </c>
      <c r="N48" s="5">
        <f t="shared" si="2"/>
        <v>97.096978223562814</v>
      </c>
      <c r="O48" s="4" t="s">
        <v>24</v>
      </c>
      <c r="P48" s="16"/>
    </row>
    <row r="49" spans="1:16" ht="15" customHeight="1" x14ac:dyDescent="0.25">
      <c r="A49" s="12" t="s">
        <v>647</v>
      </c>
      <c r="B49" s="13" t="s">
        <v>886</v>
      </c>
      <c r="C49" s="2" t="s">
        <v>777</v>
      </c>
      <c r="D49" s="2" t="s">
        <v>1075</v>
      </c>
      <c r="E49" s="14" t="s">
        <v>340</v>
      </c>
      <c r="F49" s="14" t="s">
        <v>14</v>
      </c>
      <c r="G49" s="3" t="s">
        <v>15</v>
      </c>
      <c r="H49" s="14" t="s">
        <v>16</v>
      </c>
      <c r="I49" s="15" t="s">
        <v>342</v>
      </c>
      <c r="J49" s="2">
        <v>401.65248000000003</v>
      </c>
      <c r="K49" s="5">
        <f t="shared" si="4"/>
        <v>59.225660451542581</v>
      </c>
      <c r="L49" s="14" t="s">
        <v>63</v>
      </c>
      <c r="M49" s="5">
        <f t="shared" si="3"/>
        <v>37.700000000000003</v>
      </c>
      <c r="N49" s="5">
        <f t="shared" si="2"/>
        <v>96.925660451542583</v>
      </c>
      <c r="O49" s="4" t="s">
        <v>43</v>
      </c>
      <c r="P49" s="16"/>
    </row>
    <row r="50" spans="1:16" ht="15" customHeight="1" x14ac:dyDescent="0.25">
      <c r="A50" s="12" t="s">
        <v>648</v>
      </c>
      <c r="B50" s="13" t="s">
        <v>887</v>
      </c>
      <c r="C50" s="2" t="s">
        <v>965</v>
      </c>
      <c r="D50" s="2" t="s">
        <v>1075</v>
      </c>
      <c r="E50" s="14" t="s">
        <v>340</v>
      </c>
      <c r="F50" s="14" t="s">
        <v>14</v>
      </c>
      <c r="G50" s="3" t="s">
        <v>15</v>
      </c>
      <c r="H50" s="14" t="s">
        <v>16</v>
      </c>
      <c r="I50" s="15" t="s">
        <v>343</v>
      </c>
      <c r="J50" s="2">
        <v>401.65248000000003</v>
      </c>
      <c r="K50" s="5">
        <f t="shared" si="4"/>
        <v>59.214722637838555</v>
      </c>
      <c r="L50" s="14" t="s">
        <v>63</v>
      </c>
      <c r="M50" s="5">
        <f t="shared" si="3"/>
        <v>37.700000000000003</v>
      </c>
      <c r="N50" s="5">
        <f t="shared" si="2"/>
        <v>96.914722637838565</v>
      </c>
      <c r="O50" s="4" t="s">
        <v>27</v>
      </c>
      <c r="P50" s="16"/>
    </row>
    <row r="51" spans="1:16" ht="15" customHeight="1" x14ac:dyDescent="0.25">
      <c r="A51" s="12" t="s">
        <v>649</v>
      </c>
      <c r="B51" s="13" t="s">
        <v>776</v>
      </c>
      <c r="C51" s="2" t="s">
        <v>938</v>
      </c>
      <c r="D51" s="2" t="s">
        <v>1075</v>
      </c>
      <c r="E51" s="14" t="s">
        <v>340</v>
      </c>
      <c r="F51" s="14" t="s">
        <v>14</v>
      </c>
      <c r="G51" s="3" t="s">
        <v>15</v>
      </c>
      <c r="H51" s="14" t="s">
        <v>16</v>
      </c>
      <c r="I51" s="15" t="s">
        <v>344</v>
      </c>
      <c r="J51" s="2">
        <v>401.65248000000003</v>
      </c>
      <c r="K51" s="5">
        <f t="shared" si="4"/>
        <v>58.651169787374393</v>
      </c>
      <c r="L51" s="14" t="s">
        <v>57</v>
      </c>
      <c r="M51" s="5">
        <f t="shared" si="3"/>
        <v>38.199999999999996</v>
      </c>
      <c r="N51" s="5">
        <f t="shared" si="2"/>
        <v>96.851169787374388</v>
      </c>
      <c r="O51" s="4" t="s">
        <v>28</v>
      </c>
      <c r="P51" s="16"/>
    </row>
    <row r="52" spans="1:16" ht="15" customHeight="1" x14ac:dyDescent="0.25">
      <c r="A52" s="12" t="s">
        <v>650</v>
      </c>
      <c r="B52" s="13" t="s">
        <v>888</v>
      </c>
      <c r="C52" s="2" t="s">
        <v>1039</v>
      </c>
      <c r="D52" s="2" t="s">
        <v>1075</v>
      </c>
      <c r="E52" s="14" t="s">
        <v>340</v>
      </c>
      <c r="F52" s="14" t="s">
        <v>14</v>
      </c>
      <c r="G52" s="3" t="s">
        <v>15</v>
      </c>
      <c r="H52" s="14" t="s">
        <v>16</v>
      </c>
      <c r="I52" s="15" t="s">
        <v>345</v>
      </c>
      <c r="J52" s="2">
        <v>401.65248000000003</v>
      </c>
      <c r="K52" s="5">
        <f t="shared" si="4"/>
        <v>58.646388041722034</v>
      </c>
      <c r="L52" s="14" t="s">
        <v>72</v>
      </c>
      <c r="M52" s="5">
        <f t="shared" si="3"/>
        <v>37.5</v>
      </c>
      <c r="N52" s="5">
        <f t="shared" si="2"/>
        <v>96.146388041722034</v>
      </c>
      <c r="O52" s="4" t="s">
        <v>49</v>
      </c>
      <c r="P52" s="16"/>
    </row>
    <row r="53" spans="1:16" ht="15" customHeight="1" x14ac:dyDescent="0.25">
      <c r="A53" s="12" t="s">
        <v>651</v>
      </c>
      <c r="B53" s="13" t="s">
        <v>889</v>
      </c>
      <c r="C53" s="2" t="s">
        <v>972</v>
      </c>
      <c r="D53" s="2" t="s">
        <v>1075</v>
      </c>
      <c r="E53" s="14" t="s">
        <v>340</v>
      </c>
      <c r="F53" s="14" t="s">
        <v>120</v>
      </c>
      <c r="G53" s="3" t="s">
        <v>15</v>
      </c>
      <c r="H53" s="14" t="s">
        <v>85</v>
      </c>
      <c r="I53" s="15" t="s">
        <v>346</v>
      </c>
      <c r="J53" s="2">
        <v>404.12301000000002</v>
      </c>
      <c r="K53" s="5">
        <f t="shared" si="4"/>
        <v>59.006246637626496</v>
      </c>
      <c r="L53" s="14" t="s">
        <v>63</v>
      </c>
      <c r="M53" s="5">
        <f t="shared" si="3"/>
        <v>37.700000000000003</v>
      </c>
      <c r="N53" s="5">
        <f t="shared" si="2"/>
        <v>96.706246637626492</v>
      </c>
      <c r="O53" s="4" t="s">
        <v>18</v>
      </c>
      <c r="P53" s="16"/>
    </row>
    <row r="54" spans="1:16" ht="15" customHeight="1" x14ac:dyDescent="0.25">
      <c r="A54" s="12" t="s">
        <v>652</v>
      </c>
      <c r="B54" s="13" t="s">
        <v>769</v>
      </c>
      <c r="C54" s="2" t="s">
        <v>791</v>
      </c>
      <c r="D54" s="2" t="s">
        <v>1075</v>
      </c>
      <c r="E54" s="14" t="s">
        <v>340</v>
      </c>
      <c r="F54" s="14" t="s">
        <v>120</v>
      </c>
      <c r="G54" s="3" t="s">
        <v>15</v>
      </c>
      <c r="H54" s="14" t="s">
        <v>85</v>
      </c>
      <c r="I54" s="15" t="s">
        <v>347</v>
      </c>
      <c r="J54" s="2">
        <v>404.12301000000002</v>
      </c>
      <c r="K54" s="5">
        <f t="shared" si="4"/>
        <v>59.210028649445128</v>
      </c>
      <c r="L54" s="14" t="s">
        <v>75</v>
      </c>
      <c r="M54" s="5">
        <f t="shared" si="3"/>
        <v>37.200000000000003</v>
      </c>
      <c r="N54" s="5">
        <f t="shared" si="2"/>
        <v>96.410028649445138</v>
      </c>
      <c r="O54" s="4" t="s">
        <v>24</v>
      </c>
      <c r="P54" s="16"/>
    </row>
    <row r="55" spans="1:16" ht="15" customHeight="1" x14ac:dyDescent="0.25">
      <c r="A55" s="12" t="s">
        <v>653</v>
      </c>
      <c r="B55" s="13" t="s">
        <v>890</v>
      </c>
      <c r="C55" s="2" t="s">
        <v>988</v>
      </c>
      <c r="D55" s="2" t="s">
        <v>1075</v>
      </c>
      <c r="E55" s="14" t="s">
        <v>340</v>
      </c>
      <c r="F55" s="14" t="s">
        <v>120</v>
      </c>
      <c r="G55" s="3" t="s">
        <v>15</v>
      </c>
      <c r="H55" s="14" t="s">
        <v>85</v>
      </c>
      <c r="I55" s="15" t="s">
        <v>348</v>
      </c>
      <c r="J55" s="2">
        <v>404.12301000000002</v>
      </c>
      <c r="K55" s="5">
        <f t="shared" si="4"/>
        <v>58.924056811315936</v>
      </c>
      <c r="L55" s="14" t="s">
        <v>82</v>
      </c>
      <c r="M55" s="5">
        <f t="shared" si="3"/>
        <v>36.299999999999997</v>
      </c>
      <c r="N55" s="5">
        <f t="shared" si="2"/>
        <v>95.224056811315933</v>
      </c>
      <c r="O55" s="4" t="s">
        <v>43</v>
      </c>
      <c r="P55" s="16"/>
    </row>
    <row r="56" spans="1:16" ht="15" customHeight="1" x14ac:dyDescent="0.25">
      <c r="A56" s="12" t="s">
        <v>654</v>
      </c>
      <c r="B56" s="13" t="s">
        <v>891</v>
      </c>
      <c r="C56" s="2" t="s">
        <v>1040</v>
      </c>
      <c r="D56" s="2" t="s">
        <v>1075</v>
      </c>
      <c r="E56" s="14" t="s">
        <v>340</v>
      </c>
      <c r="F56" s="14" t="s">
        <v>120</v>
      </c>
      <c r="G56" s="3" t="s">
        <v>15</v>
      </c>
      <c r="H56" s="14" t="s">
        <v>16</v>
      </c>
      <c r="I56" s="15" t="s">
        <v>349</v>
      </c>
      <c r="J56" s="2">
        <v>401.65248000000003</v>
      </c>
      <c r="K56" s="5">
        <f t="shared" si="4"/>
        <v>59.081626982609443</v>
      </c>
      <c r="L56" s="14" t="s">
        <v>64</v>
      </c>
      <c r="M56" s="5">
        <f t="shared" si="3"/>
        <v>36</v>
      </c>
      <c r="N56" s="5">
        <f t="shared" si="2"/>
        <v>95.081626982609436</v>
      </c>
      <c r="O56" s="4" t="s">
        <v>27</v>
      </c>
      <c r="P56" s="16"/>
    </row>
    <row r="57" spans="1:16" ht="15" customHeight="1" x14ac:dyDescent="0.25">
      <c r="A57" s="12" t="s">
        <v>655</v>
      </c>
      <c r="B57" s="13" t="s">
        <v>843</v>
      </c>
      <c r="C57" s="2" t="s">
        <v>1038</v>
      </c>
      <c r="D57" s="2" t="s">
        <v>1075</v>
      </c>
      <c r="E57" s="14" t="s">
        <v>340</v>
      </c>
      <c r="F57" s="14" t="s">
        <v>120</v>
      </c>
      <c r="G57" s="3" t="s">
        <v>15</v>
      </c>
      <c r="H57" s="14" t="s">
        <v>85</v>
      </c>
      <c r="I57" s="15" t="s">
        <v>350</v>
      </c>
      <c r="J57" s="2">
        <v>404.12301000000002</v>
      </c>
      <c r="K57" s="5">
        <f t="shared" si="4"/>
        <v>59.032380264612989</v>
      </c>
      <c r="L57" s="14" t="s">
        <v>61</v>
      </c>
      <c r="M57" s="5">
        <f t="shared" si="3"/>
        <v>35</v>
      </c>
      <c r="N57" s="5">
        <f t="shared" si="2"/>
        <v>94.032380264612982</v>
      </c>
      <c r="O57" s="4" t="s">
        <v>28</v>
      </c>
      <c r="P57" s="16"/>
    </row>
    <row r="58" spans="1:16" ht="15" customHeight="1" x14ac:dyDescent="0.25">
      <c r="A58" s="12" t="s">
        <v>656</v>
      </c>
      <c r="B58" s="13" t="s">
        <v>892</v>
      </c>
      <c r="C58" s="2" t="s">
        <v>998</v>
      </c>
      <c r="D58" s="2" t="s">
        <v>1075</v>
      </c>
      <c r="E58" s="14" t="s">
        <v>340</v>
      </c>
      <c r="F58" s="14" t="s">
        <v>120</v>
      </c>
      <c r="G58" s="3" t="s">
        <v>15</v>
      </c>
      <c r="H58" s="14" t="s">
        <v>85</v>
      </c>
      <c r="I58" s="15" t="s">
        <v>351</v>
      </c>
      <c r="J58" s="2">
        <v>404.12301000000002</v>
      </c>
      <c r="K58" s="5">
        <f t="shared" si="4"/>
        <v>59.204008205323419</v>
      </c>
      <c r="L58" s="14" t="s">
        <v>81</v>
      </c>
      <c r="M58" s="5">
        <f t="shared" si="3"/>
        <v>34.300000000000004</v>
      </c>
      <c r="N58" s="5">
        <f t="shared" si="2"/>
        <v>93.50400820532343</v>
      </c>
      <c r="O58" s="4" t="s">
        <v>49</v>
      </c>
      <c r="P58" s="16"/>
    </row>
    <row r="59" spans="1:16" ht="15" customHeight="1" x14ac:dyDescent="0.25">
      <c r="A59" s="12" t="s">
        <v>670</v>
      </c>
      <c r="B59" s="13" t="s">
        <v>902</v>
      </c>
      <c r="C59" s="2" t="s">
        <v>959</v>
      </c>
      <c r="D59" s="2" t="s">
        <v>1075</v>
      </c>
      <c r="E59" s="14" t="s">
        <v>367</v>
      </c>
      <c r="F59" s="14" t="s">
        <v>14</v>
      </c>
      <c r="G59" s="3" t="s">
        <v>15</v>
      </c>
      <c r="H59" s="14" t="s">
        <v>16</v>
      </c>
      <c r="I59" s="15" t="s">
        <v>368</v>
      </c>
      <c r="J59" s="2">
        <v>377.51888000000002</v>
      </c>
      <c r="K59" s="5">
        <f t="shared" si="4"/>
        <v>59.992797181428386</v>
      </c>
      <c r="L59" s="14" t="s">
        <v>54</v>
      </c>
      <c r="M59" s="5">
        <f t="shared" si="3"/>
        <v>38.9</v>
      </c>
      <c r="N59" s="5">
        <f t="shared" si="2"/>
        <v>98.892797181428392</v>
      </c>
      <c r="O59" s="4" t="s">
        <v>18</v>
      </c>
      <c r="P59" s="16"/>
    </row>
    <row r="60" spans="1:16" ht="15" customHeight="1" x14ac:dyDescent="0.25">
      <c r="A60" s="12" t="s">
        <v>671</v>
      </c>
      <c r="B60" s="13" t="s">
        <v>769</v>
      </c>
      <c r="C60" s="2" t="s">
        <v>1049</v>
      </c>
      <c r="D60" s="2" t="s">
        <v>1075</v>
      </c>
      <c r="E60" s="14" t="s">
        <v>367</v>
      </c>
      <c r="F60" s="14" t="s">
        <v>14</v>
      </c>
      <c r="G60" s="3" t="s">
        <v>15</v>
      </c>
      <c r="H60" s="14" t="s">
        <v>16</v>
      </c>
      <c r="I60" s="15" t="s">
        <v>369</v>
      </c>
      <c r="J60" s="2">
        <v>377.51888000000002</v>
      </c>
      <c r="K60" s="5">
        <f t="shared" si="4"/>
        <v>59.278742297603763</v>
      </c>
      <c r="L60" s="14" t="s">
        <v>48</v>
      </c>
      <c r="M60" s="5">
        <f t="shared" si="3"/>
        <v>38.4</v>
      </c>
      <c r="N60" s="5">
        <f t="shared" si="2"/>
        <v>97.678742297603762</v>
      </c>
      <c r="O60" s="4" t="s">
        <v>24</v>
      </c>
      <c r="P60" s="16"/>
    </row>
    <row r="61" spans="1:16" ht="15" customHeight="1" x14ac:dyDescent="0.25">
      <c r="A61" s="12" t="s">
        <v>672</v>
      </c>
      <c r="B61" s="13" t="s">
        <v>797</v>
      </c>
      <c r="C61" s="2" t="s">
        <v>913</v>
      </c>
      <c r="D61" s="2" t="s">
        <v>1075</v>
      </c>
      <c r="E61" s="14" t="s">
        <v>367</v>
      </c>
      <c r="F61" s="14" t="s">
        <v>14</v>
      </c>
      <c r="G61" s="3" t="s">
        <v>15</v>
      </c>
      <c r="H61" s="14" t="s">
        <v>16</v>
      </c>
      <c r="I61" s="15" t="s">
        <v>370</v>
      </c>
      <c r="J61" s="2">
        <v>377.51888000000002</v>
      </c>
      <c r="K61" s="5">
        <f t="shared" si="4"/>
        <v>58.210163157932648</v>
      </c>
      <c r="L61" s="14" t="s">
        <v>87</v>
      </c>
      <c r="M61" s="5">
        <f t="shared" si="3"/>
        <v>39.4</v>
      </c>
      <c r="N61" s="5">
        <f t="shared" si="2"/>
        <v>97.610163157932647</v>
      </c>
      <c r="O61" s="4" t="s">
        <v>43</v>
      </c>
      <c r="P61" s="16"/>
    </row>
    <row r="62" spans="1:16" ht="15" customHeight="1" x14ac:dyDescent="0.25">
      <c r="A62" s="12" t="s">
        <v>673</v>
      </c>
      <c r="B62" s="13" t="s">
        <v>903</v>
      </c>
      <c r="C62" s="2" t="s">
        <v>951</v>
      </c>
      <c r="D62" s="2" t="s">
        <v>1075</v>
      </c>
      <c r="E62" s="14" t="s">
        <v>367</v>
      </c>
      <c r="F62" s="14" t="s">
        <v>14</v>
      </c>
      <c r="G62" s="3" t="s">
        <v>15</v>
      </c>
      <c r="H62" s="14" t="s">
        <v>16</v>
      </c>
      <c r="I62" s="15" t="s">
        <v>371</v>
      </c>
      <c r="J62" s="2">
        <v>377.51888000000002</v>
      </c>
      <c r="K62" s="5">
        <f t="shared" si="4"/>
        <v>59.132487890406964</v>
      </c>
      <c r="L62" s="14" t="s">
        <v>55</v>
      </c>
      <c r="M62" s="5">
        <f t="shared" si="3"/>
        <v>38.299999999999997</v>
      </c>
      <c r="N62" s="5">
        <f t="shared" si="2"/>
        <v>97.432487890406961</v>
      </c>
      <c r="O62" s="4" t="s">
        <v>27</v>
      </c>
      <c r="P62" s="16"/>
    </row>
    <row r="63" spans="1:16" ht="15" customHeight="1" x14ac:dyDescent="0.25">
      <c r="A63" s="12" t="s">
        <v>674</v>
      </c>
      <c r="B63" s="13" t="s">
        <v>904</v>
      </c>
      <c r="C63" s="2" t="s">
        <v>1000</v>
      </c>
      <c r="D63" s="2" t="s">
        <v>1075</v>
      </c>
      <c r="E63" s="14" t="s">
        <v>367</v>
      </c>
      <c r="F63" s="14" t="s">
        <v>14</v>
      </c>
      <c r="G63" s="3" t="s">
        <v>15</v>
      </c>
      <c r="H63" s="14" t="s">
        <v>16</v>
      </c>
      <c r="I63" s="15" t="s">
        <v>372</v>
      </c>
      <c r="J63" s="2">
        <v>377.51888000000002</v>
      </c>
      <c r="K63" s="5">
        <f t="shared" si="4"/>
        <v>59.247349960351642</v>
      </c>
      <c r="L63" s="14" t="s">
        <v>56</v>
      </c>
      <c r="M63" s="5">
        <f t="shared" si="3"/>
        <v>38</v>
      </c>
      <c r="N63" s="5">
        <f t="shared" si="2"/>
        <v>97.247349960351642</v>
      </c>
      <c r="O63" s="4" t="s">
        <v>28</v>
      </c>
      <c r="P63" s="16"/>
    </row>
    <row r="64" spans="1:16" ht="15" customHeight="1" x14ac:dyDescent="0.25">
      <c r="A64" s="12" t="s">
        <v>675</v>
      </c>
      <c r="B64" s="13" t="s">
        <v>905</v>
      </c>
      <c r="C64" s="2" t="s">
        <v>1015</v>
      </c>
      <c r="D64" s="2" t="s">
        <v>1075</v>
      </c>
      <c r="E64" s="14" t="s">
        <v>367</v>
      </c>
      <c r="F64" s="14" t="s">
        <v>14</v>
      </c>
      <c r="G64" s="3" t="s">
        <v>15</v>
      </c>
      <c r="H64" s="14" t="s">
        <v>16</v>
      </c>
      <c r="I64" s="15" t="s">
        <v>373</v>
      </c>
      <c r="J64" s="2">
        <v>377.51888000000002</v>
      </c>
      <c r="K64" s="5">
        <f t="shared" si="4"/>
        <v>58.086882436184382</v>
      </c>
      <c r="L64" s="14" t="s">
        <v>108</v>
      </c>
      <c r="M64" s="5">
        <f t="shared" si="3"/>
        <v>39.1</v>
      </c>
      <c r="N64" s="5">
        <f t="shared" si="2"/>
        <v>97.186882436184391</v>
      </c>
      <c r="O64" s="4" t="s">
        <v>49</v>
      </c>
      <c r="P64" s="16"/>
    </row>
    <row r="65" spans="1:16" ht="15" customHeight="1" x14ac:dyDescent="0.25">
      <c r="A65" s="12" t="s">
        <v>676</v>
      </c>
      <c r="B65" s="13" t="s">
        <v>777</v>
      </c>
      <c r="C65" s="2" t="s">
        <v>753</v>
      </c>
      <c r="D65" s="2" t="s">
        <v>1075</v>
      </c>
      <c r="E65" s="14" t="s">
        <v>367</v>
      </c>
      <c r="F65" s="14" t="s">
        <v>120</v>
      </c>
      <c r="G65" s="3" t="s">
        <v>15</v>
      </c>
      <c r="H65" s="14" t="s">
        <v>80</v>
      </c>
      <c r="I65" s="15" t="s">
        <v>374</v>
      </c>
      <c r="J65" s="2">
        <v>350.75200000000001</v>
      </c>
      <c r="K65" s="5">
        <f t="shared" si="4"/>
        <v>64.13727191862057</v>
      </c>
      <c r="L65" s="14" t="s">
        <v>34</v>
      </c>
      <c r="M65" s="5">
        <f t="shared" si="3"/>
        <v>33.1</v>
      </c>
      <c r="N65" s="5">
        <f t="shared" si="2"/>
        <v>97.237271918620564</v>
      </c>
      <c r="O65" s="4" t="s">
        <v>18</v>
      </c>
      <c r="P65" s="16"/>
    </row>
    <row r="66" spans="1:16" ht="15" customHeight="1" x14ac:dyDescent="0.25">
      <c r="A66" s="12" t="s">
        <v>677</v>
      </c>
      <c r="B66" s="13" t="s">
        <v>751</v>
      </c>
      <c r="C66" s="2" t="s">
        <v>1050</v>
      </c>
      <c r="D66" s="2" t="s">
        <v>1075</v>
      </c>
      <c r="E66" s="14" t="s">
        <v>367</v>
      </c>
      <c r="F66" s="14" t="s">
        <v>120</v>
      </c>
      <c r="G66" s="3" t="s">
        <v>15</v>
      </c>
      <c r="H66" s="14" t="s">
        <v>85</v>
      </c>
      <c r="I66" s="15" t="s">
        <v>375</v>
      </c>
      <c r="J66" s="2">
        <v>362.30862000000002</v>
      </c>
      <c r="K66" s="5">
        <f t="shared" ref="K66:K97" si="5">(I66/J66*60)</f>
        <v>57.766378840227418</v>
      </c>
      <c r="L66" s="14" t="s">
        <v>54</v>
      </c>
      <c r="M66" s="5">
        <f t="shared" si="3"/>
        <v>38.9</v>
      </c>
      <c r="N66" s="5">
        <f t="shared" ref="N66:N128" si="6">(K66+M66)</f>
        <v>96.666378840227424</v>
      </c>
      <c r="O66" s="4" t="s">
        <v>24</v>
      </c>
      <c r="P66" s="16"/>
    </row>
    <row r="67" spans="1:16" ht="15" customHeight="1" x14ac:dyDescent="0.25">
      <c r="A67" s="12" t="s">
        <v>678</v>
      </c>
      <c r="B67" s="13" t="s">
        <v>895</v>
      </c>
      <c r="C67" s="2" t="s">
        <v>951</v>
      </c>
      <c r="D67" s="2" t="s">
        <v>1075</v>
      </c>
      <c r="E67" s="14" t="s">
        <v>367</v>
      </c>
      <c r="F67" s="14" t="s">
        <v>120</v>
      </c>
      <c r="G67" s="3" t="s">
        <v>15</v>
      </c>
      <c r="H67" s="14" t="s">
        <v>85</v>
      </c>
      <c r="I67" s="15" t="s">
        <v>376</v>
      </c>
      <c r="J67" s="2">
        <v>362.30862000000002</v>
      </c>
      <c r="K67" s="5">
        <f t="shared" si="5"/>
        <v>58.613450047089685</v>
      </c>
      <c r="L67" s="14" t="s">
        <v>56</v>
      </c>
      <c r="M67" s="5">
        <f t="shared" si="3"/>
        <v>38</v>
      </c>
      <c r="N67" s="5">
        <f t="shared" si="6"/>
        <v>96.613450047089685</v>
      </c>
      <c r="O67" s="4" t="s">
        <v>43</v>
      </c>
      <c r="P67" s="16"/>
    </row>
    <row r="68" spans="1:16" ht="15" customHeight="1" x14ac:dyDescent="0.25">
      <c r="A68" s="12" t="s">
        <v>679</v>
      </c>
      <c r="B68" s="13" t="s">
        <v>754</v>
      </c>
      <c r="C68" s="2" t="s">
        <v>962</v>
      </c>
      <c r="D68" s="2" t="s">
        <v>1075</v>
      </c>
      <c r="E68" s="14" t="s">
        <v>367</v>
      </c>
      <c r="F68" s="14" t="s">
        <v>120</v>
      </c>
      <c r="G68" s="3" t="s">
        <v>15</v>
      </c>
      <c r="H68" s="14" t="s">
        <v>85</v>
      </c>
      <c r="I68" s="15" t="s">
        <v>377</v>
      </c>
      <c r="J68" s="2">
        <v>362.30862000000002</v>
      </c>
      <c r="K68" s="5">
        <f t="shared" si="5"/>
        <v>59.858308643056844</v>
      </c>
      <c r="L68" s="14" t="s">
        <v>378</v>
      </c>
      <c r="M68" s="5">
        <f>(L68/100*40)</f>
        <v>35.632000000000005</v>
      </c>
      <c r="N68" s="5">
        <f t="shared" si="6"/>
        <v>95.490308643056849</v>
      </c>
      <c r="O68" s="4" t="s">
        <v>27</v>
      </c>
      <c r="P68" s="16"/>
    </row>
    <row r="69" spans="1:16" ht="15" customHeight="1" x14ac:dyDescent="0.25">
      <c r="A69" s="12" t="s">
        <v>680</v>
      </c>
      <c r="B69" s="13" t="s">
        <v>906</v>
      </c>
      <c r="C69" s="2" t="s">
        <v>849</v>
      </c>
      <c r="D69" s="2" t="s">
        <v>1075</v>
      </c>
      <c r="E69" s="14" t="s">
        <v>367</v>
      </c>
      <c r="F69" s="14" t="s">
        <v>120</v>
      </c>
      <c r="G69" s="3" t="s">
        <v>15</v>
      </c>
      <c r="H69" s="14" t="s">
        <v>85</v>
      </c>
      <c r="I69" s="15" t="s">
        <v>379</v>
      </c>
      <c r="J69" s="2">
        <v>362.30862000000002</v>
      </c>
      <c r="K69" s="5">
        <f t="shared" si="5"/>
        <v>58.082332680906127</v>
      </c>
      <c r="L69" s="14" t="s">
        <v>77</v>
      </c>
      <c r="M69" s="5">
        <f t="shared" ref="M69:M75" si="7">(L69/4*40)</f>
        <v>37.400000000000006</v>
      </c>
      <c r="N69" s="5">
        <f t="shared" si="6"/>
        <v>95.482332680906126</v>
      </c>
      <c r="O69" s="4" t="s">
        <v>28</v>
      </c>
      <c r="P69" s="16"/>
    </row>
    <row r="70" spans="1:16" ht="15" customHeight="1" x14ac:dyDescent="0.25">
      <c r="A70" s="12" t="s">
        <v>681</v>
      </c>
      <c r="B70" s="13" t="s">
        <v>907</v>
      </c>
      <c r="C70" s="2" t="s">
        <v>1051</v>
      </c>
      <c r="D70" s="2" t="s">
        <v>1075</v>
      </c>
      <c r="E70" s="14" t="s">
        <v>367</v>
      </c>
      <c r="F70" s="14" t="s">
        <v>120</v>
      </c>
      <c r="G70" s="3" t="s">
        <v>15</v>
      </c>
      <c r="H70" s="14" t="s">
        <v>85</v>
      </c>
      <c r="I70" s="15" t="s">
        <v>380</v>
      </c>
      <c r="J70" s="2">
        <v>362.30862000000002</v>
      </c>
      <c r="K70" s="5">
        <f t="shared" si="5"/>
        <v>56.963815544879942</v>
      </c>
      <c r="L70" s="14" t="s">
        <v>53</v>
      </c>
      <c r="M70" s="5">
        <f t="shared" si="7"/>
        <v>38.1</v>
      </c>
      <c r="N70" s="5">
        <f t="shared" si="6"/>
        <v>95.063815544879944</v>
      </c>
      <c r="O70" s="4" t="s">
        <v>49</v>
      </c>
      <c r="P70" s="16"/>
    </row>
    <row r="71" spans="1:16" ht="15" customHeight="1" x14ac:dyDescent="0.25">
      <c r="A71" s="12" t="s">
        <v>462</v>
      </c>
      <c r="B71" s="13" t="s">
        <v>747</v>
      </c>
      <c r="C71" s="2" t="s">
        <v>938</v>
      </c>
      <c r="D71" s="2" t="s">
        <v>457</v>
      </c>
      <c r="E71" s="14" t="s">
        <v>13</v>
      </c>
      <c r="F71" s="14" t="s">
        <v>14</v>
      </c>
      <c r="G71" s="3" t="s">
        <v>15</v>
      </c>
      <c r="H71" s="14" t="s">
        <v>16</v>
      </c>
      <c r="I71" s="15">
        <v>207.42524</v>
      </c>
      <c r="J71" s="2">
        <v>234.2869</v>
      </c>
      <c r="K71" s="5">
        <f t="shared" si="5"/>
        <v>53.120829205559509</v>
      </c>
      <c r="L71" s="14" t="s">
        <v>17</v>
      </c>
      <c r="M71" s="5">
        <f t="shared" si="7"/>
        <v>35.699999999999996</v>
      </c>
      <c r="N71" s="5">
        <f t="shared" si="6"/>
        <v>88.820829205559505</v>
      </c>
      <c r="O71" s="4" t="s">
        <v>18</v>
      </c>
      <c r="P71" s="16"/>
    </row>
    <row r="72" spans="1:16" ht="15" customHeight="1" x14ac:dyDescent="0.25">
      <c r="A72" s="12" t="s">
        <v>567</v>
      </c>
      <c r="B72" s="13" t="s">
        <v>834</v>
      </c>
      <c r="C72" s="2" t="s">
        <v>920</v>
      </c>
      <c r="D72" s="2" t="s">
        <v>457</v>
      </c>
      <c r="E72" s="14" t="s">
        <v>257</v>
      </c>
      <c r="F72" s="14" t="s">
        <v>14</v>
      </c>
      <c r="G72" s="3" t="s">
        <v>15</v>
      </c>
      <c r="H72" s="14" t="s">
        <v>16</v>
      </c>
      <c r="I72" s="15" t="s">
        <v>258</v>
      </c>
      <c r="J72" s="2">
        <v>394.36182000000002</v>
      </c>
      <c r="K72" s="5">
        <f t="shared" si="5"/>
        <v>61.415388538373207</v>
      </c>
      <c r="L72" s="14" t="s">
        <v>84</v>
      </c>
      <c r="M72" s="5">
        <f t="shared" si="7"/>
        <v>34.799999999999997</v>
      </c>
      <c r="N72" s="5">
        <f t="shared" si="6"/>
        <v>96.215388538373205</v>
      </c>
      <c r="O72" s="4" t="s">
        <v>18</v>
      </c>
      <c r="P72" s="16"/>
    </row>
    <row r="73" spans="1:16" ht="15" customHeight="1" x14ac:dyDescent="0.25">
      <c r="A73" s="12" t="s">
        <v>568</v>
      </c>
      <c r="B73" s="13" t="s">
        <v>817</v>
      </c>
      <c r="C73" s="2" t="s">
        <v>998</v>
      </c>
      <c r="D73" s="2" t="s">
        <v>457</v>
      </c>
      <c r="E73" s="14" t="s">
        <v>257</v>
      </c>
      <c r="F73" s="14" t="s">
        <v>14</v>
      </c>
      <c r="G73" s="3" t="s">
        <v>15</v>
      </c>
      <c r="H73" s="14" t="s">
        <v>16</v>
      </c>
      <c r="I73" s="15" t="s">
        <v>259</v>
      </c>
      <c r="J73" s="2">
        <v>394.36182000000002</v>
      </c>
      <c r="K73" s="5">
        <f t="shared" si="5"/>
        <v>56.914701833965573</v>
      </c>
      <c r="L73" s="14" t="s">
        <v>95</v>
      </c>
      <c r="M73" s="5">
        <f t="shared" si="7"/>
        <v>35.099999999999994</v>
      </c>
      <c r="N73" s="5">
        <f t="shared" si="6"/>
        <v>92.014701833965574</v>
      </c>
      <c r="O73" s="4" t="s">
        <v>24</v>
      </c>
      <c r="P73" s="16"/>
    </row>
    <row r="74" spans="1:16" ht="15" customHeight="1" x14ac:dyDescent="0.25">
      <c r="A74" s="12" t="s">
        <v>569</v>
      </c>
      <c r="B74" s="13" t="s">
        <v>751</v>
      </c>
      <c r="C74" s="2" t="s">
        <v>951</v>
      </c>
      <c r="D74" s="2" t="s">
        <v>457</v>
      </c>
      <c r="E74" s="14" t="s">
        <v>257</v>
      </c>
      <c r="F74" s="14" t="s">
        <v>14</v>
      </c>
      <c r="G74" s="3" t="s">
        <v>15</v>
      </c>
      <c r="H74" s="14" t="s">
        <v>16</v>
      </c>
      <c r="I74" s="15" t="s">
        <v>260</v>
      </c>
      <c r="J74" s="2">
        <v>394.36182000000002</v>
      </c>
      <c r="K74" s="5">
        <f t="shared" si="5"/>
        <v>58.617430561609638</v>
      </c>
      <c r="L74" s="14" t="s">
        <v>26</v>
      </c>
      <c r="M74" s="5">
        <f t="shared" si="7"/>
        <v>32.299999999999997</v>
      </c>
      <c r="N74" s="5">
        <f t="shared" si="6"/>
        <v>90.917430561609635</v>
      </c>
      <c r="O74" s="4" t="s">
        <v>27</v>
      </c>
      <c r="P74" s="16"/>
    </row>
    <row r="75" spans="1:16" ht="15" customHeight="1" x14ac:dyDescent="0.25">
      <c r="A75" s="12" t="s">
        <v>570</v>
      </c>
      <c r="B75" s="13" t="s">
        <v>769</v>
      </c>
      <c r="C75" s="2" t="s">
        <v>999</v>
      </c>
      <c r="D75" s="2" t="s">
        <v>457</v>
      </c>
      <c r="E75" s="14" t="s">
        <v>257</v>
      </c>
      <c r="F75" s="14" t="s">
        <v>14</v>
      </c>
      <c r="G75" s="3" t="s">
        <v>15</v>
      </c>
      <c r="H75" s="14" t="s">
        <v>16</v>
      </c>
      <c r="I75" s="15" t="s">
        <v>261</v>
      </c>
      <c r="J75" s="2">
        <v>394.36182000000002</v>
      </c>
      <c r="K75" s="5">
        <f t="shared" si="5"/>
        <v>58.514506297795251</v>
      </c>
      <c r="L75" s="14" t="s">
        <v>76</v>
      </c>
      <c r="M75" s="5">
        <f t="shared" si="7"/>
        <v>32</v>
      </c>
      <c r="N75" s="5">
        <f t="shared" si="6"/>
        <v>90.514506297795251</v>
      </c>
      <c r="O75" s="4" t="s">
        <v>28</v>
      </c>
      <c r="P75" s="16"/>
    </row>
    <row r="76" spans="1:16" ht="15" customHeight="1" x14ac:dyDescent="0.25">
      <c r="A76" s="12" t="s">
        <v>664</v>
      </c>
      <c r="B76" s="13" t="s">
        <v>898</v>
      </c>
      <c r="C76" s="2" t="s">
        <v>1045</v>
      </c>
      <c r="D76" s="2" t="s">
        <v>457</v>
      </c>
      <c r="E76" s="14" t="s">
        <v>359</v>
      </c>
      <c r="F76" s="14" t="s">
        <v>14</v>
      </c>
      <c r="G76" s="3" t="s">
        <v>15</v>
      </c>
      <c r="H76" s="14" t="s">
        <v>16</v>
      </c>
      <c r="I76" s="15" t="s">
        <v>360</v>
      </c>
      <c r="J76" s="2">
        <v>382.71213999999998</v>
      </c>
      <c r="K76" s="5">
        <f t="shared" si="5"/>
        <v>60.597704582875281</v>
      </c>
      <c r="L76" s="14" t="s">
        <v>361</v>
      </c>
      <c r="M76" s="5">
        <f>(L76/100*40)</f>
        <v>37.5</v>
      </c>
      <c r="N76" s="5">
        <f t="shared" si="6"/>
        <v>98.097704582875281</v>
      </c>
      <c r="O76" s="4" t="s">
        <v>18</v>
      </c>
      <c r="P76" s="16"/>
    </row>
    <row r="77" spans="1:16" ht="15" customHeight="1" x14ac:dyDescent="0.25">
      <c r="A77" s="12" t="s">
        <v>665</v>
      </c>
      <c r="B77" s="13" t="s">
        <v>859</v>
      </c>
      <c r="C77" s="2" t="s">
        <v>938</v>
      </c>
      <c r="D77" s="2" t="s">
        <v>457</v>
      </c>
      <c r="E77" s="14" t="s">
        <v>359</v>
      </c>
      <c r="F77" s="14" t="s">
        <v>14</v>
      </c>
      <c r="G77" s="3" t="s">
        <v>15</v>
      </c>
      <c r="H77" s="14" t="s">
        <v>16</v>
      </c>
      <c r="I77" s="15" t="s">
        <v>362</v>
      </c>
      <c r="J77" s="2">
        <v>382.71213999999998</v>
      </c>
      <c r="K77" s="5">
        <f t="shared" si="5"/>
        <v>51.010954081571597</v>
      </c>
      <c r="L77" s="14" t="s">
        <v>70</v>
      </c>
      <c r="M77" s="5">
        <f t="shared" ref="M77:M98" si="8">(L77/4*40)</f>
        <v>38.700000000000003</v>
      </c>
      <c r="N77" s="5">
        <f t="shared" si="6"/>
        <v>89.7109540815716</v>
      </c>
      <c r="O77" s="4" t="s">
        <v>24</v>
      </c>
      <c r="P77" s="16"/>
    </row>
    <row r="78" spans="1:16" ht="15" customHeight="1" x14ac:dyDescent="0.25">
      <c r="A78" s="12" t="s">
        <v>666</v>
      </c>
      <c r="B78" s="13" t="s">
        <v>863</v>
      </c>
      <c r="C78" s="2" t="s">
        <v>1046</v>
      </c>
      <c r="D78" s="2" t="s">
        <v>457</v>
      </c>
      <c r="E78" s="14" t="s">
        <v>359</v>
      </c>
      <c r="F78" s="14" t="s">
        <v>14</v>
      </c>
      <c r="G78" s="3" t="s">
        <v>15</v>
      </c>
      <c r="H78" s="14" t="s">
        <v>16</v>
      </c>
      <c r="I78" s="15" t="s">
        <v>363</v>
      </c>
      <c r="J78" s="2">
        <v>382.71213999999998</v>
      </c>
      <c r="K78" s="5">
        <f t="shared" si="5"/>
        <v>41.225639197126071</v>
      </c>
      <c r="L78" s="14" t="s">
        <v>69</v>
      </c>
      <c r="M78" s="5">
        <f t="shared" si="8"/>
        <v>36.9</v>
      </c>
      <c r="N78" s="5">
        <f t="shared" si="6"/>
        <v>78.125639197126077</v>
      </c>
      <c r="O78" s="4" t="s">
        <v>43</v>
      </c>
      <c r="P78" s="16"/>
    </row>
    <row r="79" spans="1:16" ht="15" customHeight="1" x14ac:dyDescent="0.25">
      <c r="A79" s="12" t="s">
        <v>667</v>
      </c>
      <c r="B79" s="13" t="s">
        <v>899</v>
      </c>
      <c r="C79" s="2" t="s">
        <v>783</v>
      </c>
      <c r="D79" s="2" t="s">
        <v>457</v>
      </c>
      <c r="E79" s="14" t="s">
        <v>359</v>
      </c>
      <c r="F79" s="14" t="s">
        <v>14</v>
      </c>
      <c r="G79" s="3" t="s">
        <v>15</v>
      </c>
      <c r="H79" s="14" t="s">
        <v>16</v>
      </c>
      <c r="I79" s="15" t="s">
        <v>364</v>
      </c>
      <c r="J79" s="2">
        <v>382.71213999999998</v>
      </c>
      <c r="K79" s="5">
        <f t="shared" si="5"/>
        <v>42.672254922459487</v>
      </c>
      <c r="L79" s="14" t="s">
        <v>150</v>
      </c>
      <c r="M79" s="5">
        <f t="shared" si="8"/>
        <v>30.299999999999997</v>
      </c>
      <c r="N79" s="5">
        <f t="shared" si="6"/>
        <v>72.972254922459484</v>
      </c>
      <c r="O79" s="4" t="s">
        <v>27</v>
      </c>
      <c r="P79" s="16"/>
    </row>
    <row r="80" spans="1:16" ht="15" customHeight="1" x14ac:dyDescent="0.25">
      <c r="A80" s="12" t="s">
        <v>668</v>
      </c>
      <c r="B80" s="13" t="s">
        <v>900</v>
      </c>
      <c r="C80" s="2" t="s">
        <v>1047</v>
      </c>
      <c r="D80" s="2" t="s">
        <v>457</v>
      </c>
      <c r="E80" s="14" t="s">
        <v>359</v>
      </c>
      <c r="F80" s="14" t="s">
        <v>14</v>
      </c>
      <c r="G80" s="3" t="s">
        <v>15</v>
      </c>
      <c r="H80" s="14" t="s">
        <v>16</v>
      </c>
      <c r="I80" s="15" t="s">
        <v>365</v>
      </c>
      <c r="J80" s="2">
        <v>382.71213999999998</v>
      </c>
      <c r="K80" s="5">
        <f t="shared" si="5"/>
        <v>41.187089596896506</v>
      </c>
      <c r="L80" s="14" t="s">
        <v>33</v>
      </c>
      <c r="M80" s="5">
        <f t="shared" si="8"/>
        <v>30.9</v>
      </c>
      <c r="N80" s="5">
        <f t="shared" si="6"/>
        <v>72.087089596896504</v>
      </c>
      <c r="O80" s="4" t="s">
        <v>28</v>
      </c>
      <c r="P80" s="16"/>
    </row>
    <row r="81" spans="1:16" ht="15" customHeight="1" x14ac:dyDescent="0.25">
      <c r="A81" s="12" t="s">
        <v>669</v>
      </c>
      <c r="B81" s="13" t="s">
        <v>901</v>
      </c>
      <c r="C81" s="2" t="s">
        <v>1048</v>
      </c>
      <c r="D81" s="2" t="s">
        <v>457</v>
      </c>
      <c r="E81" s="14" t="s">
        <v>359</v>
      </c>
      <c r="F81" s="14" t="s">
        <v>14</v>
      </c>
      <c r="G81" s="3" t="s">
        <v>15</v>
      </c>
      <c r="H81" s="14" t="s">
        <v>16</v>
      </c>
      <c r="I81" s="15" t="s">
        <v>366</v>
      </c>
      <c r="J81" s="2">
        <v>382.71213999999998</v>
      </c>
      <c r="K81" s="5">
        <f t="shared" si="5"/>
        <v>44.59955150625742</v>
      </c>
      <c r="L81" s="14" t="s">
        <v>198</v>
      </c>
      <c r="M81" s="5">
        <f t="shared" si="8"/>
        <v>25.7</v>
      </c>
      <c r="N81" s="5">
        <f t="shared" si="6"/>
        <v>70.299551506257416</v>
      </c>
      <c r="O81" s="4" t="s">
        <v>49</v>
      </c>
      <c r="P81" s="16"/>
    </row>
    <row r="82" spans="1:16" ht="15" customHeight="1" x14ac:dyDescent="0.25">
      <c r="A82" s="12" t="s">
        <v>694</v>
      </c>
      <c r="B82" s="13" t="s">
        <v>773</v>
      </c>
      <c r="C82" s="2" t="s">
        <v>748</v>
      </c>
      <c r="D82" s="2" t="s">
        <v>457</v>
      </c>
      <c r="E82" s="14" t="s">
        <v>395</v>
      </c>
      <c r="F82" s="14" t="s">
        <v>14</v>
      </c>
      <c r="G82" s="3" t="s">
        <v>15</v>
      </c>
      <c r="H82" s="14" t="s">
        <v>16</v>
      </c>
      <c r="I82" s="15" t="s">
        <v>396</v>
      </c>
      <c r="J82" s="2">
        <v>302.11054000000001</v>
      </c>
      <c r="K82" s="5">
        <f t="shared" si="5"/>
        <v>64.179268290341682</v>
      </c>
      <c r="L82" s="14" t="s">
        <v>52</v>
      </c>
      <c r="M82" s="5">
        <f t="shared" si="8"/>
        <v>37</v>
      </c>
      <c r="N82" s="5">
        <f t="shared" si="6"/>
        <v>101.17926829034168</v>
      </c>
      <c r="O82" s="4" t="s">
        <v>18</v>
      </c>
      <c r="P82" s="16"/>
    </row>
    <row r="83" spans="1:16" ht="15" customHeight="1" x14ac:dyDescent="0.25">
      <c r="A83" s="12" t="s">
        <v>695</v>
      </c>
      <c r="B83" s="13" t="s">
        <v>913</v>
      </c>
      <c r="C83" s="2" t="s">
        <v>865</v>
      </c>
      <c r="D83" s="2" t="s">
        <v>457</v>
      </c>
      <c r="E83" s="14" t="s">
        <v>395</v>
      </c>
      <c r="F83" s="14" t="s">
        <v>14</v>
      </c>
      <c r="G83" s="3" t="s">
        <v>15</v>
      </c>
      <c r="H83" s="14" t="s">
        <v>16</v>
      </c>
      <c r="I83" s="15" t="s">
        <v>397</v>
      </c>
      <c r="J83" s="2">
        <v>302.11054000000001</v>
      </c>
      <c r="K83" s="5">
        <f t="shared" si="5"/>
        <v>59.967671435759904</v>
      </c>
      <c r="L83" s="14" t="s">
        <v>61</v>
      </c>
      <c r="M83" s="5">
        <f t="shared" si="8"/>
        <v>35</v>
      </c>
      <c r="N83" s="5">
        <f t="shared" si="6"/>
        <v>94.967671435759911</v>
      </c>
      <c r="O83" s="4" t="s">
        <v>24</v>
      </c>
      <c r="P83" s="16"/>
    </row>
    <row r="84" spans="1:16" ht="15" customHeight="1" x14ac:dyDescent="0.25">
      <c r="A84" s="12" t="s">
        <v>696</v>
      </c>
      <c r="B84" s="13" t="s">
        <v>914</v>
      </c>
      <c r="C84" s="2" t="s">
        <v>944</v>
      </c>
      <c r="D84" s="2" t="s">
        <v>457</v>
      </c>
      <c r="E84" s="14" t="s">
        <v>395</v>
      </c>
      <c r="F84" s="14" t="s">
        <v>14</v>
      </c>
      <c r="G84" s="3" t="s">
        <v>15</v>
      </c>
      <c r="H84" s="14" t="s">
        <v>16</v>
      </c>
      <c r="I84" s="15" t="s">
        <v>398</v>
      </c>
      <c r="J84" s="2">
        <v>302.11054000000001</v>
      </c>
      <c r="K84" s="5">
        <f t="shared" si="5"/>
        <v>58.41309012257566</v>
      </c>
      <c r="L84" s="14" t="s">
        <v>26</v>
      </c>
      <c r="M84" s="5">
        <f t="shared" si="8"/>
        <v>32.299999999999997</v>
      </c>
      <c r="N84" s="5">
        <f t="shared" si="6"/>
        <v>90.713090122575665</v>
      </c>
      <c r="O84" s="4" t="s">
        <v>43</v>
      </c>
      <c r="P84" s="16"/>
    </row>
    <row r="85" spans="1:16" ht="15" customHeight="1" x14ac:dyDescent="0.25">
      <c r="A85" s="12" t="s">
        <v>697</v>
      </c>
      <c r="B85" s="13" t="s">
        <v>755</v>
      </c>
      <c r="C85" s="2" t="s">
        <v>865</v>
      </c>
      <c r="D85" s="2" t="s">
        <v>457</v>
      </c>
      <c r="E85" s="14" t="s">
        <v>395</v>
      </c>
      <c r="F85" s="14" t="s">
        <v>14</v>
      </c>
      <c r="G85" s="3" t="s">
        <v>15</v>
      </c>
      <c r="H85" s="14" t="s">
        <v>16</v>
      </c>
      <c r="I85" s="15" t="s">
        <v>399</v>
      </c>
      <c r="J85" s="2">
        <v>302.11054000000001</v>
      </c>
      <c r="K85" s="5">
        <f t="shared" si="5"/>
        <v>53.563767752028781</v>
      </c>
      <c r="L85" s="14" t="s">
        <v>82</v>
      </c>
      <c r="M85" s="5">
        <f t="shared" si="8"/>
        <v>36.299999999999997</v>
      </c>
      <c r="N85" s="5">
        <f t="shared" si="6"/>
        <v>89.863767752028778</v>
      </c>
      <c r="O85" s="4" t="s">
        <v>27</v>
      </c>
      <c r="P85" s="16"/>
    </row>
    <row r="86" spans="1:16" ht="15" customHeight="1" x14ac:dyDescent="0.25">
      <c r="A86" s="12" t="s">
        <v>698</v>
      </c>
      <c r="B86" s="13" t="s">
        <v>915</v>
      </c>
      <c r="C86" s="2" t="s">
        <v>942</v>
      </c>
      <c r="D86" s="2" t="s">
        <v>457</v>
      </c>
      <c r="E86" s="14" t="s">
        <v>395</v>
      </c>
      <c r="F86" s="14" t="s">
        <v>14</v>
      </c>
      <c r="G86" s="3" t="s">
        <v>15</v>
      </c>
      <c r="H86" s="14" t="s">
        <v>16</v>
      </c>
      <c r="I86" s="15" t="s">
        <v>400</v>
      </c>
      <c r="J86" s="2">
        <v>302.11054000000001</v>
      </c>
      <c r="K86" s="5">
        <f t="shared" si="5"/>
        <v>57.142151346325086</v>
      </c>
      <c r="L86" s="14" t="s">
        <v>105</v>
      </c>
      <c r="M86" s="5">
        <f t="shared" si="8"/>
        <v>32.1</v>
      </c>
      <c r="N86" s="5">
        <f t="shared" si="6"/>
        <v>89.242151346325088</v>
      </c>
      <c r="O86" s="4" t="s">
        <v>28</v>
      </c>
      <c r="P86" s="16"/>
    </row>
    <row r="87" spans="1:16" ht="15" customHeight="1" x14ac:dyDescent="0.25">
      <c r="A87" s="12" t="s">
        <v>699</v>
      </c>
      <c r="B87" s="13" t="s">
        <v>755</v>
      </c>
      <c r="C87" s="2" t="s">
        <v>784</v>
      </c>
      <c r="D87" s="2" t="s">
        <v>457</v>
      </c>
      <c r="E87" s="14" t="s">
        <v>395</v>
      </c>
      <c r="F87" s="14" t="s">
        <v>14</v>
      </c>
      <c r="G87" s="3" t="s">
        <v>15</v>
      </c>
      <c r="H87" s="14" t="s">
        <v>16</v>
      </c>
      <c r="I87" s="15" t="s">
        <v>401</v>
      </c>
      <c r="J87" s="2">
        <v>302.11054000000001</v>
      </c>
      <c r="K87" s="5">
        <f t="shared" si="5"/>
        <v>58.229535454142045</v>
      </c>
      <c r="L87" s="14" t="s">
        <v>33</v>
      </c>
      <c r="M87" s="5">
        <f t="shared" si="8"/>
        <v>30.9</v>
      </c>
      <c r="N87" s="5">
        <f t="shared" si="6"/>
        <v>89.129535454142044</v>
      </c>
      <c r="O87" s="4" t="s">
        <v>49</v>
      </c>
      <c r="P87" s="16"/>
    </row>
    <row r="88" spans="1:16" ht="15" customHeight="1" x14ac:dyDescent="0.25">
      <c r="A88" s="12" t="s">
        <v>700</v>
      </c>
      <c r="B88" s="13" t="s">
        <v>916</v>
      </c>
      <c r="C88" s="2" t="s">
        <v>1054</v>
      </c>
      <c r="D88" s="2" t="s">
        <v>457</v>
      </c>
      <c r="E88" s="14" t="s">
        <v>395</v>
      </c>
      <c r="F88" s="14" t="s">
        <v>120</v>
      </c>
      <c r="G88" s="3" t="s">
        <v>15</v>
      </c>
      <c r="H88" s="14" t="s">
        <v>85</v>
      </c>
      <c r="I88" s="15" t="s">
        <v>402</v>
      </c>
      <c r="J88" s="2">
        <v>312.80086999999997</v>
      </c>
      <c r="K88" s="5">
        <f t="shared" si="5"/>
        <v>52.880129777132652</v>
      </c>
      <c r="L88" s="14" t="s">
        <v>26</v>
      </c>
      <c r="M88" s="5">
        <f t="shared" si="8"/>
        <v>32.299999999999997</v>
      </c>
      <c r="N88" s="5">
        <f t="shared" si="6"/>
        <v>85.180129777132649</v>
      </c>
      <c r="O88" s="4" t="s">
        <v>18</v>
      </c>
      <c r="P88" s="16"/>
    </row>
    <row r="89" spans="1:16" ht="15" customHeight="1" x14ac:dyDescent="0.25">
      <c r="A89" s="12" t="s">
        <v>725</v>
      </c>
      <c r="B89" s="13" t="s">
        <v>926</v>
      </c>
      <c r="C89" s="2" t="s">
        <v>1034</v>
      </c>
      <c r="D89" s="2" t="s">
        <v>457</v>
      </c>
      <c r="E89" s="14" t="s">
        <v>432</v>
      </c>
      <c r="F89" s="14" t="s">
        <v>14</v>
      </c>
      <c r="G89" s="3" t="s">
        <v>15</v>
      </c>
      <c r="H89" s="14" t="s">
        <v>16</v>
      </c>
      <c r="I89" s="15" t="s">
        <v>433</v>
      </c>
      <c r="J89" s="2">
        <v>315.33674999999999</v>
      </c>
      <c r="K89" s="5">
        <f t="shared" si="5"/>
        <v>63.461170320300432</v>
      </c>
      <c r="L89" s="14" t="s">
        <v>78</v>
      </c>
      <c r="M89" s="5">
        <f t="shared" si="8"/>
        <v>34.700000000000003</v>
      </c>
      <c r="N89" s="5">
        <f t="shared" si="6"/>
        <v>98.161170320300442</v>
      </c>
      <c r="O89" s="4" t="s">
        <v>18</v>
      </c>
      <c r="P89" s="16"/>
    </row>
    <row r="90" spans="1:16" ht="15" customHeight="1" x14ac:dyDescent="0.25">
      <c r="A90" s="12" t="s">
        <v>726</v>
      </c>
      <c r="B90" s="13" t="s">
        <v>927</v>
      </c>
      <c r="C90" s="2" t="s">
        <v>942</v>
      </c>
      <c r="D90" s="2" t="s">
        <v>457</v>
      </c>
      <c r="E90" s="14" t="s">
        <v>432</v>
      </c>
      <c r="F90" s="14" t="s">
        <v>14</v>
      </c>
      <c r="G90" s="3" t="s">
        <v>15</v>
      </c>
      <c r="H90" s="14" t="s">
        <v>16</v>
      </c>
      <c r="I90" s="15" t="s">
        <v>434</v>
      </c>
      <c r="J90" s="2">
        <v>315.33674999999999</v>
      </c>
      <c r="K90" s="5">
        <f t="shared" si="5"/>
        <v>61.055798919726293</v>
      </c>
      <c r="L90" s="14" t="s">
        <v>106</v>
      </c>
      <c r="M90" s="5">
        <f t="shared" si="8"/>
        <v>33.700000000000003</v>
      </c>
      <c r="N90" s="5">
        <f t="shared" si="6"/>
        <v>94.755798919726288</v>
      </c>
      <c r="O90" s="4" t="s">
        <v>24</v>
      </c>
      <c r="P90" s="16"/>
    </row>
    <row r="91" spans="1:16" ht="15" customHeight="1" x14ac:dyDescent="0.25">
      <c r="A91" s="12" t="s">
        <v>727</v>
      </c>
      <c r="B91" s="13" t="s">
        <v>910</v>
      </c>
      <c r="C91" s="2" t="s">
        <v>1065</v>
      </c>
      <c r="D91" s="2" t="s">
        <v>457</v>
      </c>
      <c r="E91" s="14" t="s">
        <v>432</v>
      </c>
      <c r="F91" s="14" t="s">
        <v>14</v>
      </c>
      <c r="G91" s="3" t="s">
        <v>15</v>
      </c>
      <c r="H91" s="14" t="s">
        <v>16</v>
      </c>
      <c r="I91" s="15" t="s">
        <v>435</v>
      </c>
      <c r="J91" s="2">
        <v>315.33674999999999</v>
      </c>
      <c r="K91" s="5">
        <f t="shared" si="5"/>
        <v>61.947677839642864</v>
      </c>
      <c r="L91" s="14" t="s">
        <v>151</v>
      </c>
      <c r="M91" s="5">
        <f t="shared" si="8"/>
        <v>28.1</v>
      </c>
      <c r="N91" s="5">
        <f t="shared" si="6"/>
        <v>90.047677839642859</v>
      </c>
      <c r="O91" s="4" t="s">
        <v>43</v>
      </c>
      <c r="P91" s="16"/>
    </row>
    <row r="92" spans="1:16" ht="15" customHeight="1" x14ac:dyDescent="0.25">
      <c r="A92" s="12" t="s">
        <v>728</v>
      </c>
      <c r="B92" s="13" t="s">
        <v>928</v>
      </c>
      <c r="C92" s="2" t="s">
        <v>924</v>
      </c>
      <c r="D92" s="2" t="s">
        <v>457</v>
      </c>
      <c r="E92" s="14" t="s">
        <v>432</v>
      </c>
      <c r="F92" s="14" t="s">
        <v>14</v>
      </c>
      <c r="G92" s="3" t="s">
        <v>15</v>
      </c>
      <c r="H92" s="14" t="s">
        <v>16</v>
      </c>
      <c r="I92" s="15" t="s">
        <v>436</v>
      </c>
      <c r="J92" s="2">
        <v>315.33674999999999</v>
      </c>
      <c r="K92" s="5">
        <f t="shared" si="5"/>
        <v>53.906276385483139</v>
      </c>
      <c r="L92" s="14" t="s">
        <v>93</v>
      </c>
      <c r="M92" s="5">
        <f t="shared" si="8"/>
        <v>34.1</v>
      </c>
      <c r="N92" s="5">
        <f t="shared" si="6"/>
        <v>88.006276385483147</v>
      </c>
      <c r="O92" s="4" t="s">
        <v>27</v>
      </c>
      <c r="P92" s="16"/>
    </row>
    <row r="93" spans="1:16" ht="15" customHeight="1" x14ac:dyDescent="0.25">
      <c r="A93" s="12" t="s">
        <v>729</v>
      </c>
      <c r="B93" s="13" t="s">
        <v>929</v>
      </c>
      <c r="C93" s="2" t="s">
        <v>950</v>
      </c>
      <c r="D93" s="2" t="s">
        <v>457</v>
      </c>
      <c r="E93" s="14" t="s">
        <v>432</v>
      </c>
      <c r="F93" s="14" t="s">
        <v>14</v>
      </c>
      <c r="G93" s="3" t="s">
        <v>15</v>
      </c>
      <c r="H93" s="14" t="s">
        <v>16</v>
      </c>
      <c r="I93" s="15" t="s">
        <v>437</v>
      </c>
      <c r="J93" s="2">
        <v>315.33674999999999</v>
      </c>
      <c r="K93" s="5">
        <f t="shared" si="5"/>
        <v>53.119030369914071</v>
      </c>
      <c r="L93" s="14" t="s">
        <v>78</v>
      </c>
      <c r="M93" s="5">
        <f t="shared" si="8"/>
        <v>34.700000000000003</v>
      </c>
      <c r="N93" s="5">
        <f t="shared" si="6"/>
        <v>87.819030369914074</v>
      </c>
      <c r="O93" s="4" t="s">
        <v>28</v>
      </c>
      <c r="P93" s="16"/>
    </row>
    <row r="94" spans="1:16" ht="15" customHeight="1" x14ac:dyDescent="0.25">
      <c r="A94" s="12" t="s">
        <v>730</v>
      </c>
      <c r="B94" s="13" t="s">
        <v>863</v>
      </c>
      <c r="C94" s="2" t="s">
        <v>944</v>
      </c>
      <c r="D94" s="2" t="s">
        <v>457</v>
      </c>
      <c r="E94" s="14" t="s">
        <v>432</v>
      </c>
      <c r="F94" s="14" t="s">
        <v>14</v>
      </c>
      <c r="G94" s="3" t="s">
        <v>15</v>
      </c>
      <c r="H94" s="14" t="s">
        <v>16</v>
      </c>
      <c r="I94" s="15" t="s">
        <v>438</v>
      </c>
      <c r="J94" s="2">
        <v>315.33674999999999</v>
      </c>
      <c r="K94" s="5">
        <f t="shared" si="5"/>
        <v>56.549144367093277</v>
      </c>
      <c r="L94" s="14" t="s">
        <v>97</v>
      </c>
      <c r="M94" s="5">
        <f t="shared" si="8"/>
        <v>30.7</v>
      </c>
      <c r="N94" s="5">
        <f t="shared" si="6"/>
        <v>87.24914436709328</v>
      </c>
      <c r="O94" s="4" t="s">
        <v>49</v>
      </c>
      <c r="P94" s="16"/>
    </row>
    <row r="95" spans="1:16" ht="15" customHeight="1" x14ac:dyDescent="0.25">
      <c r="A95" s="12" t="s">
        <v>731</v>
      </c>
      <c r="B95" s="13" t="s">
        <v>850</v>
      </c>
      <c r="C95" s="2" t="s">
        <v>1066</v>
      </c>
      <c r="D95" s="2" t="s">
        <v>457</v>
      </c>
      <c r="E95" s="14" t="s">
        <v>432</v>
      </c>
      <c r="F95" s="14" t="s">
        <v>120</v>
      </c>
      <c r="G95" s="3" t="s">
        <v>15</v>
      </c>
      <c r="H95" s="14" t="s">
        <v>85</v>
      </c>
      <c r="I95" s="15" t="s">
        <v>439</v>
      </c>
      <c r="J95" s="2">
        <v>328.22115000000002</v>
      </c>
      <c r="K95" s="5">
        <f t="shared" si="5"/>
        <v>55.849190705717774</v>
      </c>
      <c r="L95" s="14" t="s">
        <v>88</v>
      </c>
      <c r="M95" s="5">
        <f t="shared" si="8"/>
        <v>33.299999999999997</v>
      </c>
      <c r="N95" s="5">
        <f t="shared" si="6"/>
        <v>89.149190705717771</v>
      </c>
      <c r="O95" s="4" t="s">
        <v>18</v>
      </c>
      <c r="P95" s="16"/>
    </row>
    <row r="96" spans="1:16" ht="15" customHeight="1" x14ac:dyDescent="0.25">
      <c r="A96" s="12" t="s">
        <v>732</v>
      </c>
      <c r="B96" s="13" t="s">
        <v>930</v>
      </c>
      <c r="C96" s="2" t="s">
        <v>1067</v>
      </c>
      <c r="D96" s="2" t="s">
        <v>457</v>
      </c>
      <c r="E96" s="14" t="s">
        <v>432</v>
      </c>
      <c r="F96" s="14" t="s">
        <v>120</v>
      </c>
      <c r="G96" s="3" t="s">
        <v>15</v>
      </c>
      <c r="H96" s="14" t="s">
        <v>85</v>
      </c>
      <c r="I96" s="15">
        <v>284.74293</v>
      </c>
      <c r="J96" s="2">
        <v>328.22115000000002</v>
      </c>
      <c r="K96" s="5">
        <f t="shared" si="5"/>
        <v>52.052025897782634</v>
      </c>
      <c r="L96" s="14" t="s">
        <v>67</v>
      </c>
      <c r="M96" s="5">
        <f t="shared" si="8"/>
        <v>31</v>
      </c>
      <c r="N96" s="5">
        <f t="shared" si="6"/>
        <v>83.052025897782642</v>
      </c>
      <c r="O96" s="4" t="s">
        <v>24</v>
      </c>
      <c r="P96" s="16"/>
    </row>
    <row r="97" spans="1:16" ht="15" customHeight="1" x14ac:dyDescent="0.25">
      <c r="A97" s="12" t="s">
        <v>733</v>
      </c>
      <c r="B97" s="13" t="s">
        <v>800</v>
      </c>
      <c r="C97" s="2" t="s">
        <v>1068</v>
      </c>
      <c r="D97" s="2" t="s">
        <v>457</v>
      </c>
      <c r="E97" s="14" t="s">
        <v>432</v>
      </c>
      <c r="F97" s="14" t="s">
        <v>120</v>
      </c>
      <c r="G97" s="3" t="s">
        <v>15</v>
      </c>
      <c r="H97" s="14" t="s">
        <v>85</v>
      </c>
      <c r="I97" s="15" t="s">
        <v>440</v>
      </c>
      <c r="J97" s="2">
        <v>328.22115000000002</v>
      </c>
      <c r="K97" s="5">
        <f t="shared" si="5"/>
        <v>56.117138703584452</v>
      </c>
      <c r="L97" s="14" t="s">
        <v>231</v>
      </c>
      <c r="M97" s="5">
        <f t="shared" si="8"/>
        <v>25.6</v>
      </c>
      <c r="N97" s="5">
        <f t="shared" si="6"/>
        <v>81.717138703584453</v>
      </c>
      <c r="O97" s="4" t="s">
        <v>43</v>
      </c>
      <c r="P97" s="16"/>
    </row>
    <row r="98" spans="1:16" ht="15" customHeight="1" x14ac:dyDescent="0.25">
      <c r="A98" s="12" t="s">
        <v>734</v>
      </c>
      <c r="B98" s="13" t="s">
        <v>931</v>
      </c>
      <c r="C98" s="2" t="s">
        <v>1069</v>
      </c>
      <c r="D98" s="2" t="s">
        <v>457</v>
      </c>
      <c r="E98" s="14" t="s">
        <v>432</v>
      </c>
      <c r="F98" s="14" t="s">
        <v>120</v>
      </c>
      <c r="G98" s="3" t="s">
        <v>15</v>
      </c>
      <c r="H98" s="14" t="s">
        <v>85</v>
      </c>
      <c r="I98" s="15">
        <v>304.43342999999999</v>
      </c>
      <c r="J98" s="2">
        <v>328.22115000000002</v>
      </c>
      <c r="K98" s="5">
        <f t="shared" ref="K98:K99" si="9">(I98/J98*60)</f>
        <v>55.65151971468017</v>
      </c>
      <c r="L98" s="14" t="s">
        <v>209</v>
      </c>
      <c r="M98" s="5">
        <f t="shared" si="8"/>
        <v>25.299999999999997</v>
      </c>
      <c r="N98" s="5">
        <f t="shared" si="6"/>
        <v>80.95151971468016</v>
      </c>
      <c r="O98" s="4" t="s">
        <v>27</v>
      </c>
      <c r="P98" s="16"/>
    </row>
    <row r="99" spans="1:16" x14ac:dyDescent="0.25">
      <c r="A99" s="12" t="s">
        <v>735</v>
      </c>
      <c r="B99" s="13" t="s">
        <v>932</v>
      </c>
      <c r="C99" s="2" t="s">
        <v>957</v>
      </c>
      <c r="D99" s="2" t="s">
        <v>457</v>
      </c>
      <c r="E99" s="14" t="s">
        <v>432</v>
      </c>
      <c r="F99" s="14" t="s">
        <v>120</v>
      </c>
      <c r="G99" s="3" t="s">
        <v>15</v>
      </c>
      <c r="H99" s="14" t="s">
        <v>85</v>
      </c>
      <c r="I99" s="15" t="s">
        <v>441</v>
      </c>
      <c r="J99" s="2">
        <v>328.22115000000002</v>
      </c>
      <c r="K99" s="5">
        <f t="shared" si="9"/>
        <v>47.201173964566273</v>
      </c>
      <c r="L99" s="14" t="s">
        <v>442</v>
      </c>
      <c r="M99" s="5">
        <f>(L99/100*40)</f>
        <v>33.112000000000002</v>
      </c>
      <c r="N99" s="5">
        <f t="shared" si="6"/>
        <v>80.313173964566275</v>
      </c>
      <c r="O99" s="4" t="s">
        <v>28</v>
      </c>
      <c r="P99" s="16"/>
    </row>
    <row r="100" spans="1:16" ht="25.5" x14ac:dyDescent="0.25">
      <c r="A100" s="12" t="s">
        <v>630</v>
      </c>
      <c r="B100" s="13" t="s">
        <v>874</v>
      </c>
      <c r="C100" s="2" t="s">
        <v>765</v>
      </c>
      <c r="D100" s="2" t="s">
        <v>1079</v>
      </c>
      <c r="E100" s="14" t="s">
        <v>327</v>
      </c>
      <c r="F100" s="14" t="s">
        <v>14</v>
      </c>
      <c r="G100" s="3" t="s">
        <v>328</v>
      </c>
      <c r="H100" s="14" t="s">
        <v>16</v>
      </c>
      <c r="I100" s="15">
        <v>63</v>
      </c>
      <c r="J100" s="2"/>
      <c r="K100" s="5">
        <f>(I100/100)*60</f>
        <v>37.799999999999997</v>
      </c>
      <c r="L100" s="14" t="s">
        <v>129</v>
      </c>
      <c r="M100" s="5">
        <f t="shared" ref="M100:M119" si="10">(L100/4*40)</f>
        <v>32.5</v>
      </c>
      <c r="N100" s="5">
        <f t="shared" si="6"/>
        <v>70.3</v>
      </c>
      <c r="O100" s="4" t="s">
        <v>18</v>
      </c>
      <c r="P100" s="16"/>
    </row>
    <row r="101" spans="1:16" ht="25.5" x14ac:dyDescent="0.25">
      <c r="A101" s="12" t="s">
        <v>631</v>
      </c>
      <c r="B101" s="13" t="s">
        <v>875</v>
      </c>
      <c r="C101" s="2" t="s">
        <v>765</v>
      </c>
      <c r="D101" s="2" t="s">
        <v>1079</v>
      </c>
      <c r="E101" s="14" t="s">
        <v>327</v>
      </c>
      <c r="F101" s="14" t="s">
        <v>14</v>
      </c>
      <c r="G101" s="3" t="s">
        <v>328</v>
      </c>
      <c r="H101" s="14" t="s">
        <v>16</v>
      </c>
      <c r="I101" s="15">
        <v>61</v>
      </c>
      <c r="J101" s="2"/>
      <c r="K101" s="5">
        <f>(I101/100)*60</f>
        <v>36.6</v>
      </c>
      <c r="L101" s="14" t="s">
        <v>97</v>
      </c>
      <c r="M101" s="5">
        <f t="shared" si="10"/>
        <v>30.7</v>
      </c>
      <c r="N101" s="5">
        <f t="shared" si="6"/>
        <v>67.3</v>
      </c>
      <c r="O101" s="6" t="s">
        <v>24</v>
      </c>
      <c r="P101" s="14"/>
    </row>
    <row r="102" spans="1:16" ht="25.5" x14ac:dyDescent="0.25">
      <c r="A102" s="12" t="s">
        <v>632</v>
      </c>
      <c r="B102" s="13" t="s">
        <v>876</v>
      </c>
      <c r="C102" s="2" t="s">
        <v>944</v>
      </c>
      <c r="D102" s="2" t="s">
        <v>1079</v>
      </c>
      <c r="E102" s="14" t="s">
        <v>327</v>
      </c>
      <c r="F102" s="14" t="s">
        <v>14</v>
      </c>
      <c r="G102" s="3" t="s">
        <v>328</v>
      </c>
      <c r="H102" s="14" t="s">
        <v>16</v>
      </c>
      <c r="I102" s="15">
        <v>50.332999999999998</v>
      </c>
      <c r="J102" s="2"/>
      <c r="K102" s="5">
        <f>(I102/100)*60</f>
        <v>30.199799999999996</v>
      </c>
      <c r="L102" s="14" t="s">
        <v>73</v>
      </c>
      <c r="M102" s="5">
        <f t="shared" si="10"/>
        <v>35.200000000000003</v>
      </c>
      <c r="N102" s="5">
        <f t="shared" si="6"/>
        <v>65.399799999999999</v>
      </c>
      <c r="O102" s="4" t="s">
        <v>27</v>
      </c>
      <c r="P102" s="16"/>
    </row>
    <row r="103" spans="1:16" ht="25.5" x14ac:dyDescent="0.25">
      <c r="A103" s="12" t="s">
        <v>633</v>
      </c>
      <c r="B103" s="13" t="s">
        <v>877</v>
      </c>
      <c r="C103" s="2" t="s">
        <v>1034</v>
      </c>
      <c r="D103" s="2" t="s">
        <v>1079</v>
      </c>
      <c r="E103" s="14" t="s">
        <v>327</v>
      </c>
      <c r="F103" s="14" t="s">
        <v>120</v>
      </c>
      <c r="G103" s="3" t="s">
        <v>328</v>
      </c>
      <c r="H103" s="14" t="s">
        <v>85</v>
      </c>
      <c r="I103" s="15">
        <v>55.66</v>
      </c>
      <c r="J103" s="2"/>
      <c r="K103" s="5">
        <f>(I103/100)*60</f>
        <v>33.396000000000001</v>
      </c>
      <c r="L103" s="14" t="s">
        <v>31</v>
      </c>
      <c r="M103" s="5">
        <f t="shared" si="10"/>
        <v>31.7</v>
      </c>
      <c r="N103" s="5">
        <f t="shared" si="6"/>
        <v>65.096000000000004</v>
      </c>
      <c r="O103" s="6" t="s">
        <v>18</v>
      </c>
      <c r="P103" s="16"/>
    </row>
    <row r="104" spans="1:16" ht="15" customHeight="1" x14ac:dyDescent="0.25">
      <c r="A104" s="12" t="s">
        <v>542</v>
      </c>
      <c r="B104" s="13" t="s">
        <v>814</v>
      </c>
      <c r="C104" s="2" t="s">
        <v>987</v>
      </c>
      <c r="D104" s="2" t="s">
        <v>1077</v>
      </c>
      <c r="E104" s="14" t="s">
        <v>224</v>
      </c>
      <c r="F104" s="14" t="s">
        <v>14</v>
      </c>
      <c r="G104" s="3" t="s">
        <v>15</v>
      </c>
      <c r="H104" s="14" t="s">
        <v>16</v>
      </c>
      <c r="I104" s="15" t="s">
        <v>225</v>
      </c>
      <c r="J104" s="2">
        <v>426.28411999999997</v>
      </c>
      <c r="K104" s="5">
        <f t="shared" ref="K104:K135" si="11">(I104/J104*60)</f>
        <v>58.889302749537094</v>
      </c>
      <c r="L104" s="14" t="s">
        <v>70</v>
      </c>
      <c r="M104" s="5">
        <f t="shared" si="10"/>
        <v>38.700000000000003</v>
      </c>
      <c r="N104" s="5">
        <f t="shared" si="6"/>
        <v>97.589302749537097</v>
      </c>
      <c r="O104" s="4" t="s">
        <v>18</v>
      </c>
      <c r="P104" s="16"/>
    </row>
    <row r="105" spans="1:16" ht="15" customHeight="1" x14ac:dyDescent="0.25">
      <c r="A105" s="12" t="s">
        <v>543</v>
      </c>
      <c r="B105" s="13" t="s">
        <v>765</v>
      </c>
      <c r="C105" s="2" t="s">
        <v>988</v>
      </c>
      <c r="D105" s="2" t="s">
        <v>1077</v>
      </c>
      <c r="E105" s="14" t="s">
        <v>224</v>
      </c>
      <c r="F105" s="14" t="s">
        <v>14</v>
      </c>
      <c r="G105" s="3" t="s">
        <v>15</v>
      </c>
      <c r="H105" s="14" t="s">
        <v>16</v>
      </c>
      <c r="I105" s="15" t="s">
        <v>226</v>
      </c>
      <c r="J105" s="2">
        <v>426.28411999999997</v>
      </c>
      <c r="K105" s="5">
        <f t="shared" si="11"/>
        <v>59.41813596058892</v>
      </c>
      <c r="L105" s="14" t="s">
        <v>77</v>
      </c>
      <c r="M105" s="5">
        <f t="shared" si="10"/>
        <v>37.400000000000006</v>
      </c>
      <c r="N105" s="5">
        <f t="shared" si="6"/>
        <v>96.818135960588933</v>
      </c>
      <c r="O105" s="4" t="s">
        <v>24</v>
      </c>
      <c r="P105" s="16"/>
    </row>
    <row r="106" spans="1:16" ht="15" customHeight="1" x14ac:dyDescent="0.25">
      <c r="A106" s="12" t="s">
        <v>544</v>
      </c>
      <c r="B106" s="13" t="s">
        <v>815</v>
      </c>
      <c r="C106" s="2" t="s">
        <v>989</v>
      </c>
      <c r="D106" s="2" t="s">
        <v>1077</v>
      </c>
      <c r="E106" s="14" t="s">
        <v>224</v>
      </c>
      <c r="F106" s="14" t="s">
        <v>14</v>
      </c>
      <c r="G106" s="3" t="s">
        <v>15</v>
      </c>
      <c r="H106" s="14" t="s">
        <v>16</v>
      </c>
      <c r="I106" s="15" t="s">
        <v>227</v>
      </c>
      <c r="J106" s="2">
        <v>426.28411999999997</v>
      </c>
      <c r="K106" s="5">
        <f t="shared" si="11"/>
        <v>58.832955822984914</v>
      </c>
      <c r="L106" s="14" t="s">
        <v>92</v>
      </c>
      <c r="M106" s="5">
        <f t="shared" si="10"/>
        <v>37.599999999999994</v>
      </c>
      <c r="N106" s="5">
        <f t="shared" si="6"/>
        <v>96.432955822984908</v>
      </c>
      <c r="O106" s="4" t="s">
        <v>43</v>
      </c>
      <c r="P106" s="16"/>
    </row>
    <row r="107" spans="1:16" ht="15" customHeight="1" x14ac:dyDescent="0.25">
      <c r="A107" s="12" t="s">
        <v>545</v>
      </c>
      <c r="B107" s="13" t="s">
        <v>816</v>
      </c>
      <c r="C107" s="2" t="s">
        <v>800</v>
      </c>
      <c r="D107" s="2" t="s">
        <v>1077</v>
      </c>
      <c r="E107" s="14" t="s">
        <v>224</v>
      </c>
      <c r="F107" s="14" t="s">
        <v>14</v>
      </c>
      <c r="G107" s="3" t="s">
        <v>15</v>
      </c>
      <c r="H107" s="14" t="s">
        <v>16</v>
      </c>
      <c r="I107" s="15" t="s">
        <v>228</v>
      </c>
      <c r="J107" s="2">
        <v>426.28411999999997</v>
      </c>
      <c r="K107" s="5">
        <f t="shared" si="11"/>
        <v>58.475622314994993</v>
      </c>
      <c r="L107" s="14" t="s">
        <v>72</v>
      </c>
      <c r="M107" s="5">
        <f t="shared" si="10"/>
        <v>37.5</v>
      </c>
      <c r="N107" s="5">
        <f t="shared" si="6"/>
        <v>95.975622314994993</v>
      </c>
      <c r="O107" s="4" t="s">
        <v>27</v>
      </c>
      <c r="P107" s="16"/>
    </row>
    <row r="108" spans="1:16" ht="15" customHeight="1" x14ac:dyDescent="0.25">
      <c r="A108" s="12" t="s">
        <v>546</v>
      </c>
      <c r="B108" s="13" t="s">
        <v>817</v>
      </c>
      <c r="C108" s="2" t="s">
        <v>913</v>
      </c>
      <c r="D108" s="2" t="s">
        <v>1077</v>
      </c>
      <c r="E108" s="14" t="s">
        <v>224</v>
      </c>
      <c r="F108" s="14" t="s">
        <v>14</v>
      </c>
      <c r="G108" s="3" t="s">
        <v>15</v>
      </c>
      <c r="H108" s="14" t="s">
        <v>16</v>
      </c>
      <c r="I108" s="15" t="s">
        <v>229</v>
      </c>
      <c r="J108" s="2">
        <v>426.28411999999997</v>
      </c>
      <c r="K108" s="5">
        <f t="shared" si="11"/>
        <v>56.943922752740598</v>
      </c>
      <c r="L108" s="14" t="s">
        <v>145</v>
      </c>
      <c r="M108" s="5">
        <f t="shared" si="10"/>
        <v>39</v>
      </c>
      <c r="N108" s="5">
        <f t="shared" si="6"/>
        <v>95.943922752740605</v>
      </c>
      <c r="O108" s="4" t="s">
        <v>28</v>
      </c>
      <c r="P108" s="16"/>
    </row>
    <row r="109" spans="1:16" ht="15" customHeight="1" x14ac:dyDescent="0.25">
      <c r="A109" s="12" t="s">
        <v>547</v>
      </c>
      <c r="B109" s="13" t="s">
        <v>818</v>
      </c>
      <c r="C109" s="2" t="s">
        <v>813</v>
      </c>
      <c r="D109" s="2" t="s">
        <v>1077</v>
      </c>
      <c r="E109" s="14" t="s">
        <v>224</v>
      </c>
      <c r="F109" s="14" t="s">
        <v>14</v>
      </c>
      <c r="G109" s="3" t="s">
        <v>15</v>
      </c>
      <c r="H109" s="14" t="s">
        <v>16</v>
      </c>
      <c r="I109" s="15" t="s">
        <v>230</v>
      </c>
      <c r="J109" s="2">
        <v>426.28411999999997</v>
      </c>
      <c r="K109" s="5">
        <f t="shared" si="11"/>
        <v>56.926449899189308</v>
      </c>
      <c r="L109" s="14" t="s">
        <v>145</v>
      </c>
      <c r="M109" s="5">
        <f t="shared" si="10"/>
        <v>39</v>
      </c>
      <c r="N109" s="5">
        <f t="shared" si="6"/>
        <v>95.926449899189308</v>
      </c>
      <c r="O109" s="4" t="s">
        <v>49</v>
      </c>
      <c r="P109" s="16"/>
    </row>
    <row r="110" spans="1:16" ht="15" customHeight="1" x14ac:dyDescent="0.25">
      <c r="A110" s="12" t="s">
        <v>548</v>
      </c>
      <c r="B110" s="13" t="s">
        <v>819</v>
      </c>
      <c r="C110" s="2" t="s">
        <v>979</v>
      </c>
      <c r="D110" s="2" t="s">
        <v>1077</v>
      </c>
      <c r="E110" s="14" t="s">
        <v>224</v>
      </c>
      <c r="F110" s="14" t="s">
        <v>120</v>
      </c>
      <c r="G110" s="3" t="s">
        <v>15</v>
      </c>
      <c r="H110" s="14" t="s">
        <v>85</v>
      </c>
      <c r="I110" s="15" t="s">
        <v>232</v>
      </c>
      <c r="J110" s="2">
        <v>404.85674</v>
      </c>
      <c r="K110" s="5">
        <f t="shared" si="11"/>
        <v>59.885550627118121</v>
      </c>
      <c r="L110" s="14" t="s">
        <v>94</v>
      </c>
      <c r="M110" s="5">
        <f t="shared" si="10"/>
        <v>35.9</v>
      </c>
      <c r="N110" s="5">
        <f t="shared" si="6"/>
        <v>95.785550627118113</v>
      </c>
      <c r="O110" s="4" t="s">
        <v>18</v>
      </c>
      <c r="P110" s="16"/>
    </row>
    <row r="111" spans="1:16" ht="15" customHeight="1" x14ac:dyDescent="0.25">
      <c r="A111" s="12" t="s">
        <v>549</v>
      </c>
      <c r="B111" s="13" t="s">
        <v>820</v>
      </c>
      <c r="C111" s="2" t="s">
        <v>757</v>
      </c>
      <c r="D111" s="2" t="s">
        <v>1077</v>
      </c>
      <c r="E111" s="14" t="s">
        <v>224</v>
      </c>
      <c r="F111" s="14" t="s">
        <v>120</v>
      </c>
      <c r="G111" s="3" t="s">
        <v>15</v>
      </c>
      <c r="H111" s="14" t="s">
        <v>85</v>
      </c>
      <c r="I111" s="15" t="s">
        <v>233</v>
      </c>
      <c r="J111" s="2">
        <v>404.85674</v>
      </c>
      <c r="K111" s="5">
        <f t="shared" si="11"/>
        <v>57.828753449924037</v>
      </c>
      <c r="L111" s="14" t="s">
        <v>75</v>
      </c>
      <c r="M111" s="5">
        <f t="shared" si="10"/>
        <v>37.200000000000003</v>
      </c>
      <c r="N111" s="5">
        <f t="shared" si="6"/>
        <v>95.028753449924039</v>
      </c>
      <c r="O111" s="4" t="s">
        <v>24</v>
      </c>
      <c r="P111" s="16"/>
    </row>
    <row r="112" spans="1:16" ht="15" customHeight="1" x14ac:dyDescent="0.25">
      <c r="A112" s="12" t="s">
        <v>550</v>
      </c>
      <c r="B112" s="13" t="s">
        <v>821</v>
      </c>
      <c r="C112" s="2" t="s">
        <v>990</v>
      </c>
      <c r="D112" s="2" t="s">
        <v>1077</v>
      </c>
      <c r="E112" s="14" t="s">
        <v>224</v>
      </c>
      <c r="F112" s="14" t="s">
        <v>120</v>
      </c>
      <c r="G112" s="3" t="s">
        <v>15</v>
      </c>
      <c r="H112" s="14" t="s">
        <v>85</v>
      </c>
      <c r="I112" s="15" t="s">
        <v>234</v>
      </c>
      <c r="J112" s="2">
        <v>404.85674</v>
      </c>
      <c r="K112" s="5">
        <f t="shared" si="11"/>
        <v>57.020509032404895</v>
      </c>
      <c r="L112" s="14" t="s">
        <v>146</v>
      </c>
      <c r="M112" s="5">
        <f t="shared" si="10"/>
        <v>37.9</v>
      </c>
      <c r="N112" s="5">
        <f t="shared" si="6"/>
        <v>94.920509032404894</v>
      </c>
      <c r="O112" s="4" t="s">
        <v>43</v>
      </c>
      <c r="P112" s="16"/>
    </row>
    <row r="113" spans="1:16" ht="15" customHeight="1" x14ac:dyDescent="0.25">
      <c r="A113" s="12" t="s">
        <v>551</v>
      </c>
      <c r="B113" s="13" t="s">
        <v>776</v>
      </c>
      <c r="C113" s="2" t="s">
        <v>991</v>
      </c>
      <c r="D113" s="2" t="s">
        <v>1077</v>
      </c>
      <c r="E113" s="14" t="s">
        <v>224</v>
      </c>
      <c r="F113" s="14" t="s">
        <v>120</v>
      </c>
      <c r="G113" s="3" t="s">
        <v>15</v>
      </c>
      <c r="H113" s="14" t="s">
        <v>85</v>
      </c>
      <c r="I113" s="15" t="s">
        <v>235</v>
      </c>
      <c r="J113" s="2">
        <v>404.85674</v>
      </c>
      <c r="K113" s="5">
        <f t="shared" si="11"/>
        <v>57.407490363134379</v>
      </c>
      <c r="L113" s="14" t="s">
        <v>72</v>
      </c>
      <c r="M113" s="5">
        <f t="shared" si="10"/>
        <v>37.5</v>
      </c>
      <c r="N113" s="5">
        <f t="shared" si="6"/>
        <v>94.907490363134372</v>
      </c>
      <c r="O113" s="4" t="s">
        <v>27</v>
      </c>
      <c r="P113" s="16"/>
    </row>
    <row r="114" spans="1:16" ht="15" customHeight="1" x14ac:dyDescent="0.25">
      <c r="A114" s="12" t="s">
        <v>552</v>
      </c>
      <c r="B114" s="13" t="s">
        <v>822</v>
      </c>
      <c r="C114" s="2" t="s">
        <v>992</v>
      </c>
      <c r="D114" s="2" t="s">
        <v>1077</v>
      </c>
      <c r="E114" s="14" t="s">
        <v>224</v>
      </c>
      <c r="F114" s="14" t="s">
        <v>120</v>
      </c>
      <c r="G114" s="3" t="s">
        <v>15</v>
      </c>
      <c r="H114" s="14" t="s">
        <v>85</v>
      </c>
      <c r="I114" s="15" t="s">
        <v>236</v>
      </c>
      <c r="J114" s="2">
        <v>404.85674</v>
      </c>
      <c r="K114" s="5">
        <f t="shared" si="11"/>
        <v>57.321584420207508</v>
      </c>
      <c r="L114" s="14" t="s">
        <v>58</v>
      </c>
      <c r="M114" s="5">
        <f t="shared" si="10"/>
        <v>36.5</v>
      </c>
      <c r="N114" s="5">
        <f t="shared" si="6"/>
        <v>93.8215844202075</v>
      </c>
      <c r="O114" s="4" t="s">
        <v>28</v>
      </c>
      <c r="P114" s="16"/>
    </row>
    <row r="115" spans="1:16" ht="15" customHeight="1" x14ac:dyDescent="0.25">
      <c r="A115" s="12" t="s">
        <v>553</v>
      </c>
      <c r="B115" s="13" t="s">
        <v>823</v>
      </c>
      <c r="C115" s="2" t="s">
        <v>800</v>
      </c>
      <c r="D115" s="2" t="s">
        <v>1077</v>
      </c>
      <c r="E115" s="14" t="s">
        <v>224</v>
      </c>
      <c r="F115" s="14" t="s">
        <v>120</v>
      </c>
      <c r="G115" s="3" t="s">
        <v>15</v>
      </c>
      <c r="H115" s="14" t="s">
        <v>85</v>
      </c>
      <c r="I115" s="15" t="s">
        <v>237</v>
      </c>
      <c r="J115" s="2">
        <v>404.85674</v>
      </c>
      <c r="K115" s="5">
        <f t="shared" si="11"/>
        <v>58.117565240484822</v>
      </c>
      <c r="L115" s="14" t="s">
        <v>74</v>
      </c>
      <c r="M115" s="5">
        <f t="shared" si="10"/>
        <v>35.6</v>
      </c>
      <c r="N115" s="5">
        <f t="shared" si="6"/>
        <v>93.717565240484817</v>
      </c>
      <c r="O115" s="4" t="s">
        <v>49</v>
      </c>
      <c r="P115" s="16"/>
    </row>
    <row r="116" spans="1:16" ht="15" customHeight="1" x14ac:dyDescent="0.25">
      <c r="A116" s="12" t="s">
        <v>554</v>
      </c>
      <c r="B116" s="13" t="s">
        <v>748</v>
      </c>
      <c r="C116" s="2" t="s">
        <v>924</v>
      </c>
      <c r="D116" s="2" t="s">
        <v>1078</v>
      </c>
      <c r="E116" s="14" t="s">
        <v>239</v>
      </c>
      <c r="F116" s="14" t="s">
        <v>14</v>
      </c>
      <c r="G116" s="3" t="s">
        <v>15</v>
      </c>
      <c r="H116" s="14" t="s">
        <v>16</v>
      </c>
      <c r="I116" s="15" t="s">
        <v>240</v>
      </c>
      <c r="J116" s="2">
        <v>262.12691000000001</v>
      </c>
      <c r="K116" s="5">
        <f t="shared" si="11"/>
        <v>58.522574427783852</v>
      </c>
      <c r="L116" s="14" t="s">
        <v>147</v>
      </c>
      <c r="M116" s="5">
        <f t="shared" si="10"/>
        <v>33.5</v>
      </c>
      <c r="N116" s="5">
        <f t="shared" si="6"/>
        <v>92.022574427783852</v>
      </c>
      <c r="O116" s="4" t="s">
        <v>18</v>
      </c>
      <c r="P116" s="16"/>
    </row>
    <row r="117" spans="1:16" ht="15" customHeight="1" x14ac:dyDescent="0.25">
      <c r="A117" s="12" t="s">
        <v>555</v>
      </c>
      <c r="B117" s="13" t="s">
        <v>824</v>
      </c>
      <c r="C117" s="2" t="s">
        <v>800</v>
      </c>
      <c r="D117" s="2" t="s">
        <v>1078</v>
      </c>
      <c r="E117" s="14" t="s">
        <v>239</v>
      </c>
      <c r="F117" s="14" t="s">
        <v>14</v>
      </c>
      <c r="G117" s="3" t="s">
        <v>15</v>
      </c>
      <c r="H117" s="14" t="s">
        <v>16</v>
      </c>
      <c r="I117" s="15" t="s">
        <v>241</v>
      </c>
      <c r="J117" s="2">
        <v>262.12691000000001</v>
      </c>
      <c r="K117" s="5">
        <f t="shared" si="11"/>
        <v>56.066828087204016</v>
      </c>
      <c r="L117" s="14" t="s">
        <v>93</v>
      </c>
      <c r="M117" s="5">
        <f t="shared" si="10"/>
        <v>34.1</v>
      </c>
      <c r="N117" s="5">
        <f t="shared" si="6"/>
        <v>90.16682808720401</v>
      </c>
      <c r="O117" s="4" t="s">
        <v>24</v>
      </c>
      <c r="P117" s="16"/>
    </row>
    <row r="118" spans="1:16" ht="15" customHeight="1" x14ac:dyDescent="0.25">
      <c r="A118" s="12" t="s">
        <v>556</v>
      </c>
      <c r="B118" s="13" t="s">
        <v>825</v>
      </c>
      <c r="C118" s="2" t="s">
        <v>993</v>
      </c>
      <c r="D118" s="2" t="s">
        <v>1078</v>
      </c>
      <c r="E118" s="14" t="s">
        <v>239</v>
      </c>
      <c r="F118" s="14" t="s">
        <v>14</v>
      </c>
      <c r="G118" s="3" t="s">
        <v>15</v>
      </c>
      <c r="H118" s="14" t="s">
        <v>16</v>
      </c>
      <c r="I118" s="15" t="s">
        <v>242</v>
      </c>
      <c r="J118" s="2">
        <v>262.12691000000001</v>
      </c>
      <c r="K118" s="5">
        <f t="shared" si="11"/>
        <v>54.944009373169656</v>
      </c>
      <c r="L118" s="14" t="s">
        <v>130</v>
      </c>
      <c r="M118" s="5">
        <f t="shared" si="10"/>
        <v>33.6</v>
      </c>
      <c r="N118" s="5">
        <f t="shared" si="6"/>
        <v>88.544009373169658</v>
      </c>
      <c r="O118" s="4" t="s">
        <v>43</v>
      </c>
      <c r="P118" s="16"/>
    </row>
    <row r="119" spans="1:16" ht="15" customHeight="1" x14ac:dyDescent="0.25">
      <c r="A119" s="12" t="s">
        <v>557</v>
      </c>
      <c r="B119" s="13" t="s">
        <v>826</v>
      </c>
      <c r="C119" s="2" t="s">
        <v>994</v>
      </c>
      <c r="D119" s="2" t="s">
        <v>1078</v>
      </c>
      <c r="E119" s="14" t="s">
        <v>239</v>
      </c>
      <c r="F119" s="14" t="s">
        <v>14</v>
      </c>
      <c r="G119" s="3" t="s">
        <v>15</v>
      </c>
      <c r="H119" s="14" t="s">
        <v>16</v>
      </c>
      <c r="I119" s="15" t="s">
        <v>243</v>
      </c>
      <c r="J119" s="2">
        <v>262.12691000000001</v>
      </c>
      <c r="K119" s="5">
        <f t="shared" si="11"/>
        <v>55.136232292975947</v>
      </c>
      <c r="L119" s="14" t="s">
        <v>21</v>
      </c>
      <c r="M119" s="5">
        <f t="shared" si="10"/>
        <v>33</v>
      </c>
      <c r="N119" s="5">
        <f t="shared" si="6"/>
        <v>88.136232292975947</v>
      </c>
      <c r="O119" s="4" t="s">
        <v>27</v>
      </c>
      <c r="P119" s="16"/>
    </row>
    <row r="120" spans="1:16" ht="15" customHeight="1" x14ac:dyDescent="0.25">
      <c r="A120" s="12" t="s">
        <v>558</v>
      </c>
      <c r="B120" s="13" t="s">
        <v>795</v>
      </c>
      <c r="C120" s="2" t="s">
        <v>995</v>
      </c>
      <c r="D120" s="2" t="s">
        <v>1078</v>
      </c>
      <c r="E120" s="14" t="s">
        <v>239</v>
      </c>
      <c r="F120" s="14" t="s">
        <v>14</v>
      </c>
      <c r="G120" s="3" t="s">
        <v>15</v>
      </c>
      <c r="H120" s="14" t="s">
        <v>16</v>
      </c>
      <c r="I120" s="15" t="s">
        <v>244</v>
      </c>
      <c r="J120" s="2">
        <v>262.12691000000001</v>
      </c>
      <c r="K120" s="5">
        <f t="shared" si="11"/>
        <v>54.971870686607488</v>
      </c>
      <c r="L120" s="14" t="s">
        <v>245</v>
      </c>
      <c r="M120" s="5">
        <f>(L120/100*40)</f>
        <v>33.1</v>
      </c>
      <c r="N120" s="5">
        <f t="shared" si="6"/>
        <v>88.071870686607497</v>
      </c>
      <c r="O120" s="4" t="s">
        <v>28</v>
      </c>
      <c r="P120" s="16"/>
    </row>
    <row r="121" spans="1:16" ht="15" customHeight="1" x14ac:dyDescent="0.25">
      <c r="A121" s="12" t="s">
        <v>559</v>
      </c>
      <c r="B121" s="13" t="s">
        <v>827</v>
      </c>
      <c r="C121" s="2" t="s">
        <v>773</v>
      </c>
      <c r="D121" s="2" t="s">
        <v>1078</v>
      </c>
      <c r="E121" s="14" t="s">
        <v>239</v>
      </c>
      <c r="F121" s="14" t="s">
        <v>14</v>
      </c>
      <c r="G121" s="3" t="s">
        <v>15</v>
      </c>
      <c r="H121" s="14" t="s">
        <v>16</v>
      </c>
      <c r="I121" s="15" t="s">
        <v>246</v>
      </c>
      <c r="J121" s="2">
        <v>262.12691000000001</v>
      </c>
      <c r="K121" s="5">
        <f t="shared" si="11"/>
        <v>53.938026431547982</v>
      </c>
      <c r="L121" s="14" t="s">
        <v>117</v>
      </c>
      <c r="M121" s="5">
        <f t="shared" ref="M121:M152" si="12">(L121/4*40)</f>
        <v>31.400000000000002</v>
      </c>
      <c r="N121" s="5">
        <f t="shared" si="6"/>
        <v>85.338026431547988</v>
      </c>
      <c r="O121" s="4" t="s">
        <v>49</v>
      </c>
      <c r="P121" s="16"/>
    </row>
    <row r="122" spans="1:16" ht="15" customHeight="1" x14ac:dyDescent="0.25">
      <c r="A122" s="12" t="s">
        <v>560</v>
      </c>
      <c r="B122" s="13" t="s">
        <v>781</v>
      </c>
      <c r="C122" s="2" t="s">
        <v>938</v>
      </c>
      <c r="D122" s="2" t="s">
        <v>1078</v>
      </c>
      <c r="E122" s="14" t="s">
        <v>239</v>
      </c>
      <c r="F122" s="14" t="s">
        <v>120</v>
      </c>
      <c r="G122" s="3" t="s">
        <v>15</v>
      </c>
      <c r="H122" s="14" t="s">
        <v>85</v>
      </c>
      <c r="I122" s="15" t="s">
        <v>247</v>
      </c>
      <c r="J122" s="2">
        <v>254.74086</v>
      </c>
      <c r="K122" s="5">
        <f t="shared" si="11"/>
        <v>56.111420052519257</v>
      </c>
      <c r="L122" s="14" t="s">
        <v>238</v>
      </c>
      <c r="M122" s="5">
        <f t="shared" si="12"/>
        <v>28.799999999999997</v>
      </c>
      <c r="N122" s="5">
        <f t="shared" si="6"/>
        <v>84.911420052519247</v>
      </c>
      <c r="O122" s="4" t="s">
        <v>18</v>
      </c>
      <c r="P122" s="16"/>
    </row>
    <row r="123" spans="1:16" ht="15" customHeight="1" x14ac:dyDescent="0.25">
      <c r="A123" s="12" t="s">
        <v>561</v>
      </c>
      <c r="B123" s="13" t="s">
        <v>828</v>
      </c>
      <c r="C123" s="2" t="s">
        <v>965</v>
      </c>
      <c r="D123" s="2" t="s">
        <v>1078</v>
      </c>
      <c r="E123" s="14" t="s">
        <v>239</v>
      </c>
      <c r="F123" s="14" t="s">
        <v>120</v>
      </c>
      <c r="G123" s="3" t="s">
        <v>15</v>
      </c>
      <c r="H123" s="14" t="s">
        <v>85</v>
      </c>
      <c r="I123" s="15" t="s">
        <v>248</v>
      </c>
      <c r="J123" s="2">
        <v>254.74086</v>
      </c>
      <c r="K123" s="5">
        <f t="shared" si="11"/>
        <v>52.856396888979646</v>
      </c>
      <c r="L123" s="14" t="s">
        <v>102</v>
      </c>
      <c r="M123" s="5">
        <f t="shared" si="12"/>
        <v>29.1</v>
      </c>
      <c r="N123" s="5">
        <f t="shared" si="6"/>
        <v>81.95639688897964</v>
      </c>
      <c r="O123" s="4" t="s">
        <v>24</v>
      </c>
      <c r="P123" s="16"/>
    </row>
    <row r="124" spans="1:16" ht="15" customHeight="1" x14ac:dyDescent="0.25">
      <c r="A124" s="12" t="s">
        <v>562</v>
      </c>
      <c r="B124" s="13" t="s">
        <v>829</v>
      </c>
      <c r="C124" s="2" t="s">
        <v>970</v>
      </c>
      <c r="D124" s="2" t="s">
        <v>1078</v>
      </c>
      <c r="E124" s="14" t="s">
        <v>239</v>
      </c>
      <c r="F124" s="14" t="s">
        <v>120</v>
      </c>
      <c r="G124" s="3" t="s">
        <v>15</v>
      </c>
      <c r="H124" s="14" t="s">
        <v>85</v>
      </c>
      <c r="I124" s="15" t="s">
        <v>249</v>
      </c>
      <c r="J124" s="2">
        <v>254.74086</v>
      </c>
      <c r="K124" s="5">
        <f t="shared" si="11"/>
        <v>54.339852664390001</v>
      </c>
      <c r="L124" s="14" t="s">
        <v>154</v>
      </c>
      <c r="M124" s="5">
        <f t="shared" si="12"/>
        <v>27.3</v>
      </c>
      <c r="N124" s="5">
        <f t="shared" si="6"/>
        <v>81.639852664390006</v>
      </c>
      <c r="O124" s="4" t="s">
        <v>43</v>
      </c>
      <c r="P124" s="16"/>
    </row>
    <row r="125" spans="1:16" ht="15" customHeight="1" x14ac:dyDescent="0.25">
      <c r="A125" s="12" t="s">
        <v>583</v>
      </c>
      <c r="B125" s="13" t="s">
        <v>841</v>
      </c>
      <c r="C125" s="2" t="s">
        <v>1006</v>
      </c>
      <c r="D125" s="2" t="s">
        <v>1078</v>
      </c>
      <c r="E125" s="14" t="s">
        <v>274</v>
      </c>
      <c r="F125" s="14" t="s">
        <v>14</v>
      </c>
      <c r="G125" s="3" t="s">
        <v>15</v>
      </c>
      <c r="H125" s="14" t="s">
        <v>16</v>
      </c>
      <c r="I125" s="15" t="s">
        <v>275</v>
      </c>
      <c r="J125" s="2">
        <v>261.07990000000001</v>
      </c>
      <c r="K125" s="5">
        <f t="shared" si="11"/>
        <v>52.272664421887704</v>
      </c>
      <c r="L125" s="14" t="s">
        <v>130</v>
      </c>
      <c r="M125" s="5">
        <f t="shared" si="12"/>
        <v>33.6</v>
      </c>
      <c r="N125" s="5">
        <f t="shared" si="6"/>
        <v>85.872664421887706</v>
      </c>
      <c r="O125" s="4" t="s">
        <v>18</v>
      </c>
      <c r="P125" s="16"/>
    </row>
    <row r="126" spans="1:16" ht="15" customHeight="1" x14ac:dyDescent="0.25">
      <c r="A126" s="12" t="s">
        <v>584</v>
      </c>
      <c r="B126" s="13" t="s">
        <v>769</v>
      </c>
      <c r="C126" s="2" t="s">
        <v>968</v>
      </c>
      <c r="D126" s="2" t="s">
        <v>1078</v>
      </c>
      <c r="E126" s="14" t="s">
        <v>274</v>
      </c>
      <c r="F126" s="14" t="s">
        <v>14</v>
      </c>
      <c r="G126" s="3" t="s">
        <v>15</v>
      </c>
      <c r="H126" s="14" t="s">
        <v>16</v>
      </c>
      <c r="I126" s="15" t="s">
        <v>276</v>
      </c>
      <c r="J126" s="2">
        <v>261.07990000000001</v>
      </c>
      <c r="K126" s="5">
        <f t="shared" si="11"/>
        <v>51.769643699112791</v>
      </c>
      <c r="L126" s="14" t="s">
        <v>208</v>
      </c>
      <c r="M126" s="5">
        <f t="shared" si="12"/>
        <v>29.2</v>
      </c>
      <c r="N126" s="5">
        <f t="shared" si="6"/>
        <v>80.969643699112794</v>
      </c>
      <c r="O126" s="4" t="s">
        <v>24</v>
      </c>
      <c r="P126" s="16"/>
    </row>
    <row r="127" spans="1:16" ht="15" customHeight="1" x14ac:dyDescent="0.25">
      <c r="A127" s="12" t="s">
        <v>585</v>
      </c>
      <c r="B127" s="13" t="s">
        <v>818</v>
      </c>
      <c r="C127" s="2" t="s">
        <v>1002</v>
      </c>
      <c r="D127" s="2" t="s">
        <v>1078</v>
      </c>
      <c r="E127" s="14" t="s">
        <v>274</v>
      </c>
      <c r="F127" s="14" t="s">
        <v>14</v>
      </c>
      <c r="G127" s="3" t="s">
        <v>15</v>
      </c>
      <c r="H127" s="14" t="s">
        <v>16</v>
      </c>
      <c r="I127" s="15" t="s">
        <v>277</v>
      </c>
      <c r="J127" s="2">
        <v>261.07990000000001</v>
      </c>
      <c r="K127" s="5">
        <f t="shared" si="11"/>
        <v>48.997565879257643</v>
      </c>
      <c r="L127" s="14">
        <v>2.79</v>
      </c>
      <c r="M127" s="5">
        <f t="shared" si="12"/>
        <v>27.9</v>
      </c>
      <c r="N127" s="5">
        <f t="shared" si="6"/>
        <v>76.897565879257641</v>
      </c>
      <c r="O127" s="4" t="s">
        <v>43</v>
      </c>
      <c r="P127" s="16"/>
    </row>
    <row r="128" spans="1:16" ht="15" customHeight="1" x14ac:dyDescent="0.25">
      <c r="A128" s="12" t="s">
        <v>586</v>
      </c>
      <c r="B128" s="13" t="s">
        <v>842</v>
      </c>
      <c r="C128" s="2" t="s">
        <v>1002</v>
      </c>
      <c r="D128" s="2" t="s">
        <v>1078</v>
      </c>
      <c r="E128" s="14" t="s">
        <v>274</v>
      </c>
      <c r="F128" s="14" t="s">
        <v>14</v>
      </c>
      <c r="G128" s="3" t="s">
        <v>15</v>
      </c>
      <c r="H128" s="14" t="s">
        <v>16</v>
      </c>
      <c r="I128" s="15" t="s">
        <v>278</v>
      </c>
      <c r="J128" s="2">
        <v>261.07990000000001</v>
      </c>
      <c r="K128" s="5">
        <f t="shared" si="11"/>
        <v>47.818788807564275</v>
      </c>
      <c r="L128" s="14" t="s">
        <v>114</v>
      </c>
      <c r="M128" s="5">
        <f t="shared" si="12"/>
        <v>28.5</v>
      </c>
      <c r="N128" s="5">
        <f t="shared" si="6"/>
        <v>76.318788807564275</v>
      </c>
      <c r="O128" s="4" t="s">
        <v>27</v>
      </c>
      <c r="P128" s="16"/>
    </row>
    <row r="129" spans="1:16" ht="15" customHeight="1" x14ac:dyDescent="0.25">
      <c r="A129" s="12" t="s">
        <v>587</v>
      </c>
      <c r="B129" s="13" t="s">
        <v>768</v>
      </c>
      <c r="C129" s="2" t="s">
        <v>1007</v>
      </c>
      <c r="D129" s="2" t="s">
        <v>1078</v>
      </c>
      <c r="E129" s="14" t="s">
        <v>274</v>
      </c>
      <c r="F129" s="14" t="s">
        <v>120</v>
      </c>
      <c r="G129" s="3" t="s">
        <v>15</v>
      </c>
      <c r="H129" s="14" t="s">
        <v>85</v>
      </c>
      <c r="I129" s="15" t="s">
        <v>279</v>
      </c>
      <c r="J129" s="2">
        <v>257.29127999999997</v>
      </c>
      <c r="K129" s="5">
        <f t="shared" si="11"/>
        <v>57.437579695666336</v>
      </c>
      <c r="L129" s="14" t="s">
        <v>109</v>
      </c>
      <c r="M129" s="5">
        <f t="shared" si="12"/>
        <v>29.8</v>
      </c>
      <c r="N129" s="5">
        <f t="shared" ref="N129:N192" si="13">(K129+M129)</f>
        <v>87.237579695666341</v>
      </c>
      <c r="O129" s="4" t="s">
        <v>18</v>
      </c>
      <c r="P129" s="16"/>
    </row>
    <row r="130" spans="1:16" ht="15" customHeight="1" x14ac:dyDescent="0.25">
      <c r="A130" s="12" t="s">
        <v>588</v>
      </c>
      <c r="B130" s="13" t="s">
        <v>843</v>
      </c>
      <c r="C130" s="2" t="s">
        <v>1008</v>
      </c>
      <c r="D130" s="2" t="s">
        <v>1078</v>
      </c>
      <c r="E130" s="14" t="s">
        <v>274</v>
      </c>
      <c r="F130" s="14" t="s">
        <v>120</v>
      </c>
      <c r="G130" s="3" t="s">
        <v>15</v>
      </c>
      <c r="H130" s="14" t="s">
        <v>85</v>
      </c>
      <c r="I130" s="15" t="s">
        <v>280</v>
      </c>
      <c r="J130" s="2">
        <v>257.29127999999997</v>
      </c>
      <c r="K130" s="5">
        <f t="shared" si="11"/>
        <v>57.94466334031997</v>
      </c>
      <c r="L130" s="14" t="s">
        <v>114</v>
      </c>
      <c r="M130" s="5">
        <f t="shared" si="12"/>
        <v>28.5</v>
      </c>
      <c r="N130" s="5">
        <f t="shared" si="13"/>
        <v>86.444663340319977</v>
      </c>
      <c r="O130" s="4" t="s">
        <v>24</v>
      </c>
      <c r="P130" s="16"/>
    </row>
    <row r="131" spans="1:16" ht="15" customHeight="1" x14ac:dyDescent="0.25">
      <c r="A131" s="12" t="s">
        <v>595</v>
      </c>
      <c r="B131" s="13" t="s">
        <v>848</v>
      </c>
      <c r="C131" s="2" t="s">
        <v>970</v>
      </c>
      <c r="D131" s="2" t="s">
        <v>1078</v>
      </c>
      <c r="E131" s="14" t="s">
        <v>288</v>
      </c>
      <c r="F131" s="14" t="s">
        <v>14</v>
      </c>
      <c r="G131" s="3" t="s">
        <v>15</v>
      </c>
      <c r="H131" s="14" t="s">
        <v>16</v>
      </c>
      <c r="I131" s="15" t="s">
        <v>289</v>
      </c>
      <c r="J131" s="2">
        <v>267.85728</v>
      </c>
      <c r="K131" s="5">
        <f t="shared" si="11"/>
        <v>58.428956644374189</v>
      </c>
      <c r="L131" s="14" t="s">
        <v>81</v>
      </c>
      <c r="M131" s="5">
        <f t="shared" si="12"/>
        <v>34.300000000000004</v>
      </c>
      <c r="N131" s="5">
        <f t="shared" si="13"/>
        <v>92.728956644374193</v>
      </c>
      <c r="O131" s="4" t="s">
        <v>18</v>
      </c>
      <c r="P131" s="16"/>
    </row>
    <row r="132" spans="1:16" ht="15" customHeight="1" x14ac:dyDescent="0.25">
      <c r="A132" s="12" t="s">
        <v>596</v>
      </c>
      <c r="B132" s="13" t="s">
        <v>849</v>
      </c>
      <c r="C132" s="2" t="s">
        <v>1013</v>
      </c>
      <c r="D132" s="2" t="s">
        <v>1078</v>
      </c>
      <c r="E132" s="14" t="s">
        <v>288</v>
      </c>
      <c r="F132" s="14" t="s">
        <v>14</v>
      </c>
      <c r="G132" s="3" t="s">
        <v>15</v>
      </c>
      <c r="H132" s="14" t="s">
        <v>16</v>
      </c>
      <c r="I132" s="15" t="s">
        <v>290</v>
      </c>
      <c r="J132" s="2">
        <v>267.85728</v>
      </c>
      <c r="K132" s="5">
        <f t="shared" si="11"/>
        <v>55.276832498261761</v>
      </c>
      <c r="L132" s="14" t="s">
        <v>104</v>
      </c>
      <c r="M132" s="5">
        <f t="shared" si="12"/>
        <v>36.700000000000003</v>
      </c>
      <c r="N132" s="5">
        <f t="shared" si="13"/>
        <v>91.976832498261757</v>
      </c>
      <c r="O132" s="4" t="s">
        <v>24</v>
      </c>
      <c r="P132" s="16"/>
    </row>
    <row r="133" spans="1:16" ht="15" customHeight="1" x14ac:dyDescent="0.25">
      <c r="A133" s="12" t="s">
        <v>597</v>
      </c>
      <c r="B133" s="13" t="s">
        <v>850</v>
      </c>
      <c r="C133" s="2" t="s">
        <v>1014</v>
      </c>
      <c r="D133" s="2" t="s">
        <v>1078</v>
      </c>
      <c r="E133" s="14" t="s">
        <v>288</v>
      </c>
      <c r="F133" s="14" t="s">
        <v>14</v>
      </c>
      <c r="G133" s="3" t="s">
        <v>15</v>
      </c>
      <c r="H133" s="14" t="s">
        <v>80</v>
      </c>
      <c r="I133" s="15" t="s">
        <v>291</v>
      </c>
      <c r="J133" s="2">
        <v>245.08824000000001</v>
      </c>
      <c r="K133" s="5">
        <f t="shared" si="11"/>
        <v>58.754880283117622</v>
      </c>
      <c r="L133" s="14" t="s">
        <v>128</v>
      </c>
      <c r="M133" s="5">
        <f t="shared" si="12"/>
        <v>32.200000000000003</v>
      </c>
      <c r="N133" s="5">
        <f t="shared" si="13"/>
        <v>90.954880283117632</v>
      </c>
      <c r="O133" s="4" t="s">
        <v>43</v>
      </c>
      <c r="P133" s="16"/>
    </row>
    <row r="134" spans="1:16" ht="15" customHeight="1" x14ac:dyDescent="0.25">
      <c r="A134" s="12" t="s">
        <v>598</v>
      </c>
      <c r="B134" s="13" t="s">
        <v>844</v>
      </c>
      <c r="C134" s="2" t="s">
        <v>776</v>
      </c>
      <c r="D134" s="2" t="s">
        <v>1078</v>
      </c>
      <c r="E134" s="14" t="s">
        <v>288</v>
      </c>
      <c r="F134" s="14" t="s">
        <v>14</v>
      </c>
      <c r="G134" s="3" t="s">
        <v>15</v>
      </c>
      <c r="H134" s="14" t="s">
        <v>16</v>
      </c>
      <c r="I134" s="15" t="s">
        <v>292</v>
      </c>
      <c r="J134" s="2">
        <v>267.85728</v>
      </c>
      <c r="K134" s="5">
        <f t="shared" si="11"/>
        <v>59.208120085442509</v>
      </c>
      <c r="L134" s="14" t="s">
        <v>131</v>
      </c>
      <c r="M134" s="5">
        <f t="shared" si="12"/>
        <v>30.8</v>
      </c>
      <c r="N134" s="5">
        <f t="shared" si="13"/>
        <v>90.008120085442513</v>
      </c>
      <c r="O134" s="4" t="s">
        <v>27</v>
      </c>
      <c r="P134" s="16"/>
    </row>
    <row r="135" spans="1:16" ht="15" customHeight="1" x14ac:dyDescent="0.25">
      <c r="A135" s="12" t="s">
        <v>599</v>
      </c>
      <c r="B135" s="13" t="s">
        <v>851</v>
      </c>
      <c r="C135" s="2" t="s">
        <v>1015</v>
      </c>
      <c r="D135" s="2" t="s">
        <v>1078</v>
      </c>
      <c r="E135" s="14" t="s">
        <v>288</v>
      </c>
      <c r="F135" s="14" t="s">
        <v>14</v>
      </c>
      <c r="G135" s="3" t="s">
        <v>15</v>
      </c>
      <c r="H135" s="14" t="s">
        <v>16</v>
      </c>
      <c r="I135" s="15" t="s">
        <v>293</v>
      </c>
      <c r="J135" s="2">
        <v>267.85728</v>
      </c>
      <c r="K135" s="5">
        <f t="shared" si="11"/>
        <v>55.842317968733198</v>
      </c>
      <c r="L135" s="14" t="s">
        <v>91</v>
      </c>
      <c r="M135" s="5">
        <f t="shared" si="12"/>
        <v>34</v>
      </c>
      <c r="N135" s="5">
        <f t="shared" si="13"/>
        <v>89.842317968733198</v>
      </c>
      <c r="O135" s="4" t="s">
        <v>28</v>
      </c>
      <c r="P135" s="16"/>
    </row>
    <row r="136" spans="1:16" ht="15" customHeight="1" x14ac:dyDescent="0.25">
      <c r="A136" s="12" t="s">
        <v>600</v>
      </c>
      <c r="B136" s="13" t="s">
        <v>852</v>
      </c>
      <c r="C136" s="2" t="s">
        <v>1016</v>
      </c>
      <c r="D136" s="2" t="s">
        <v>1078</v>
      </c>
      <c r="E136" s="14" t="s">
        <v>288</v>
      </c>
      <c r="F136" s="14" t="s">
        <v>14</v>
      </c>
      <c r="G136" s="3" t="s">
        <v>15</v>
      </c>
      <c r="H136" s="14" t="s">
        <v>16</v>
      </c>
      <c r="I136" s="15" t="s">
        <v>294</v>
      </c>
      <c r="J136" s="2">
        <v>267.85728</v>
      </c>
      <c r="K136" s="5">
        <f t="shared" ref="K136:K167" si="14">(I136/J136*60)</f>
        <v>54.402173426087209</v>
      </c>
      <c r="L136" s="14" t="s">
        <v>110</v>
      </c>
      <c r="M136" s="5">
        <f t="shared" si="12"/>
        <v>35.299999999999997</v>
      </c>
      <c r="N136" s="5">
        <f t="shared" si="13"/>
        <v>89.702173426087199</v>
      </c>
      <c r="O136" s="4" t="s">
        <v>49</v>
      </c>
      <c r="P136" s="16"/>
    </row>
    <row r="137" spans="1:16" ht="15" customHeight="1" x14ac:dyDescent="0.25">
      <c r="A137" s="12" t="s">
        <v>601</v>
      </c>
      <c r="B137" s="13" t="s">
        <v>853</v>
      </c>
      <c r="C137" s="2" t="s">
        <v>1017</v>
      </c>
      <c r="D137" s="2" t="s">
        <v>1078</v>
      </c>
      <c r="E137" s="14" t="s">
        <v>288</v>
      </c>
      <c r="F137" s="14" t="s">
        <v>120</v>
      </c>
      <c r="G137" s="3" t="s">
        <v>15</v>
      </c>
      <c r="H137" s="14" t="s">
        <v>85</v>
      </c>
      <c r="I137" s="15" t="s">
        <v>295</v>
      </c>
      <c r="J137" s="2">
        <v>258.94288</v>
      </c>
      <c r="K137" s="5">
        <f t="shared" si="14"/>
        <v>58.101097817402817</v>
      </c>
      <c r="L137" s="14" t="s">
        <v>200</v>
      </c>
      <c r="M137" s="5">
        <f t="shared" si="12"/>
        <v>29.5</v>
      </c>
      <c r="N137" s="5">
        <f t="shared" si="13"/>
        <v>87.601097817402817</v>
      </c>
      <c r="O137" s="4" t="s">
        <v>18</v>
      </c>
      <c r="P137" s="16"/>
    </row>
    <row r="138" spans="1:16" ht="15" customHeight="1" x14ac:dyDescent="0.25">
      <c r="A138" s="12" t="s">
        <v>602</v>
      </c>
      <c r="B138" s="13" t="s">
        <v>854</v>
      </c>
      <c r="C138" s="2" t="s">
        <v>1018</v>
      </c>
      <c r="D138" s="2" t="s">
        <v>1078</v>
      </c>
      <c r="E138" s="14" t="s">
        <v>288</v>
      </c>
      <c r="F138" s="14" t="s">
        <v>120</v>
      </c>
      <c r="G138" s="3" t="s">
        <v>15</v>
      </c>
      <c r="H138" s="14" t="s">
        <v>85</v>
      </c>
      <c r="I138" s="15" t="s">
        <v>296</v>
      </c>
      <c r="J138" s="2">
        <v>258.94288</v>
      </c>
      <c r="K138" s="5">
        <f t="shared" si="14"/>
        <v>53.525570581434792</v>
      </c>
      <c r="L138" s="14" t="s">
        <v>105</v>
      </c>
      <c r="M138" s="5">
        <f t="shared" si="12"/>
        <v>32.1</v>
      </c>
      <c r="N138" s="5">
        <f t="shared" si="13"/>
        <v>85.6255705814348</v>
      </c>
      <c r="O138" s="4" t="s">
        <v>24</v>
      </c>
      <c r="P138" s="16"/>
    </row>
    <row r="139" spans="1:16" ht="15" customHeight="1" x14ac:dyDescent="0.25">
      <c r="A139" s="12" t="s">
        <v>603</v>
      </c>
      <c r="B139" s="13" t="s">
        <v>855</v>
      </c>
      <c r="C139" s="2" t="s">
        <v>800</v>
      </c>
      <c r="D139" s="2" t="s">
        <v>1078</v>
      </c>
      <c r="E139" s="14" t="s">
        <v>288</v>
      </c>
      <c r="F139" s="14" t="s">
        <v>120</v>
      </c>
      <c r="G139" s="3" t="s">
        <v>15</v>
      </c>
      <c r="H139" s="14" t="s">
        <v>85</v>
      </c>
      <c r="I139" s="15" t="s">
        <v>297</v>
      </c>
      <c r="J139" s="2">
        <v>258.94288</v>
      </c>
      <c r="K139" s="5">
        <f t="shared" si="14"/>
        <v>50.94628977633986</v>
      </c>
      <c r="L139" s="14" t="s">
        <v>26</v>
      </c>
      <c r="M139" s="5">
        <f t="shared" si="12"/>
        <v>32.299999999999997</v>
      </c>
      <c r="N139" s="5">
        <f t="shared" si="13"/>
        <v>83.246289776339864</v>
      </c>
      <c r="O139" s="4" t="s">
        <v>43</v>
      </c>
      <c r="P139" s="16"/>
    </row>
    <row r="140" spans="1:16" ht="15" customHeight="1" x14ac:dyDescent="0.25">
      <c r="A140" s="12" t="s">
        <v>604</v>
      </c>
      <c r="B140" s="13" t="s">
        <v>856</v>
      </c>
      <c r="C140" s="2" t="s">
        <v>1019</v>
      </c>
      <c r="D140" s="2" t="s">
        <v>1078</v>
      </c>
      <c r="E140" s="14" t="s">
        <v>288</v>
      </c>
      <c r="F140" s="14" t="s">
        <v>120</v>
      </c>
      <c r="G140" s="3" t="s">
        <v>15</v>
      </c>
      <c r="H140" s="14" t="s">
        <v>85</v>
      </c>
      <c r="I140" s="15" t="s">
        <v>298</v>
      </c>
      <c r="J140" s="2">
        <v>258.94288</v>
      </c>
      <c r="K140" s="5">
        <f t="shared" si="14"/>
        <v>51.830029850598706</v>
      </c>
      <c r="L140" s="14" t="s">
        <v>102</v>
      </c>
      <c r="M140" s="5">
        <f t="shared" si="12"/>
        <v>29.1</v>
      </c>
      <c r="N140" s="5">
        <f t="shared" si="13"/>
        <v>80.930029850598714</v>
      </c>
      <c r="O140" s="4" t="s">
        <v>27</v>
      </c>
      <c r="P140" s="16"/>
    </row>
    <row r="141" spans="1:16" ht="15" customHeight="1" x14ac:dyDescent="0.25">
      <c r="A141" s="12" t="s">
        <v>617</v>
      </c>
      <c r="B141" s="13" t="s">
        <v>865</v>
      </c>
      <c r="C141" s="2" t="s">
        <v>759</v>
      </c>
      <c r="D141" s="2" t="s">
        <v>1078</v>
      </c>
      <c r="E141" s="14" t="s">
        <v>312</v>
      </c>
      <c r="F141" s="14" t="s">
        <v>14</v>
      </c>
      <c r="G141" s="3" t="s">
        <v>15</v>
      </c>
      <c r="H141" s="14" t="s">
        <v>16</v>
      </c>
      <c r="I141" s="15" t="s">
        <v>313</v>
      </c>
      <c r="J141" s="2">
        <v>269.55961000000002</v>
      </c>
      <c r="K141" s="5">
        <f t="shared" si="14"/>
        <v>58.054237428225989</v>
      </c>
      <c r="L141" s="14" t="s">
        <v>110</v>
      </c>
      <c r="M141" s="5">
        <f t="shared" si="12"/>
        <v>35.299999999999997</v>
      </c>
      <c r="N141" s="5">
        <f t="shared" si="13"/>
        <v>93.354237428225986</v>
      </c>
      <c r="O141" s="4" t="s">
        <v>18</v>
      </c>
      <c r="P141" s="16"/>
    </row>
    <row r="142" spans="1:16" ht="15" customHeight="1" x14ac:dyDescent="0.25">
      <c r="A142" s="12" t="s">
        <v>618</v>
      </c>
      <c r="B142" s="13" t="s">
        <v>768</v>
      </c>
      <c r="C142" s="2" t="s">
        <v>1027</v>
      </c>
      <c r="D142" s="2" t="s">
        <v>1078</v>
      </c>
      <c r="E142" s="14" t="s">
        <v>312</v>
      </c>
      <c r="F142" s="14" t="s">
        <v>14</v>
      </c>
      <c r="G142" s="3" t="s">
        <v>15</v>
      </c>
      <c r="H142" s="14" t="s">
        <v>16</v>
      </c>
      <c r="I142" s="15" t="s">
        <v>314</v>
      </c>
      <c r="J142" s="2">
        <v>269.55961000000002</v>
      </c>
      <c r="K142" s="5">
        <f t="shared" si="14"/>
        <v>56.145508594555388</v>
      </c>
      <c r="L142" s="14" t="s">
        <v>74</v>
      </c>
      <c r="M142" s="5">
        <f t="shared" si="12"/>
        <v>35.6</v>
      </c>
      <c r="N142" s="5">
        <f t="shared" si="13"/>
        <v>91.745508594555389</v>
      </c>
      <c r="O142" s="4" t="s">
        <v>24</v>
      </c>
      <c r="P142" s="16"/>
    </row>
    <row r="143" spans="1:16" ht="15" customHeight="1" x14ac:dyDescent="0.25">
      <c r="A143" s="12" t="s">
        <v>619</v>
      </c>
      <c r="B143" s="13" t="s">
        <v>866</v>
      </c>
      <c r="C143" s="2" t="s">
        <v>1028</v>
      </c>
      <c r="D143" s="2" t="s">
        <v>1078</v>
      </c>
      <c r="E143" s="14" t="s">
        <v>312</v>
      </c>
      <c r="F143" s="14" t="s">
        <v>14</v>
      </c>
      <c r="G143" s="3" t="s">
        <v>15</v>
      </c>
      <c r="H143" s="14" t="s">
        <v>16</v>
      </c>
      <c r="I143" s="15" t="s">
        <v>315</v>
      </c>
      <c r="J143" s="2">
        <v>269.55961000000002</v>
      </c>
      <c r="K143" s="5">
        <f t="shared" si="14"/>
        <v>55.531213300093434</v>
      </c>
      <c r="L143" s="14" t="s">
        <v>94</v>
      </c>
      <c r="M143" s="5">
        <f t="shared" si="12"/>
        <v>35.9</v>
      </c>
      <c r="N143" s="5">
        <f t="shared" si="13"/>
        <v>91.431213300093432</v>
      </c>
      <c r="O143" s="4" t="s">
        <v>43</v>
      </c>
      <c r="P143" s="16"/>
    </row>
    <row r="144" spans="1:16" ht="15" customHeight="1" x14ac:dyDescent="0.25">
      <c r="A144" s="12" t="s">
        <v>620</v>
      </c>
      <c r="B144" s="13" t="s">
        <v>759</v>
      </c>
      <c r="C144" s="2" t="s">
        <v>1029</v>
      </c>
      <c r="D144" s="2" t="s">
        <v>1078</v>
      </c>
      <c r="E144" s="14" t="s">
        <v>312</v>
      </c>
      <c r="F144" s="14" t="s">
        <v>14</v>
      </c>
      <c r="G144" s="3" t="s">
        <v>15</v>
      </c>
      <c r="H144" s="14" t="s">
        <v>16</v>
      </c>
      <c r="I144" s="15" t="s">
        <v>316</v>
      </c>
      <c r="J144" s="2">
        <v>269.55961000000002</v>
      </c>
      <c r="K144" s="5">
        <f t="shared" si="14"/>
        <v>56.58068951798824</v>
      </c>
      <c r="L144" s="14" t="s">
        <v>127</v>
      </c>
      <c r="M144" s="5">
        <f t="shared" si="12"/>
        <v>33.199999999999996</v>
      </c>
      <c r="N144" s="5">
        <f t="shared" si="13"/>
        <v>89.780689517988236</v>
      </c>
      <c r="O144" s="4" t="s">
        <v>27</v>
      </c>
      <c r="P144" s="16"/>
    </row>
    <row r="145" spans="1:16" ht="15" customHeight="1" x14ac:dyDescent="0.25">
      <c r="A145" s="12" t="s">
        <v>621</v>
      </c>
      <c r="B145" s="13" t="s">
        <v>867</v>
      </c>
      <c r="C145" s="2" t="s">
        <v>1003</v>
      </c>
      <c r="D145" s="2" t="s">
        <v>1078</v>
      </c>
      <c r="E145" s="14" t="s">
        <v>312</v>
      </c>
      <c r="F145" s="14" t="s">
        <v>14</v>
      </c>
      <c r="G145" s="3" t="s">
        <v>15</v>
      </c>
      <c r="H145" s="14" t="s">
        <v>16</v>
      </c>
      <c r="I145" s="15" t="s">
        <v>317</v>
      </c>
      <c r="J145" s="2">
        <v>269.55961000000002</v>
      </c>
      <c r="K145" s="5">
        <f t="shared" si="14"/>
        <v>52.872539027638453</v>
      </c>
      <c r="L145" s="14" t="s">
        <v>96</v>
      </c>
      <c r="M145" s="5">
        <f t="shared" si="12"/>
        <v>36.800000000000004</v>
      </c>
      <c r="N145" s="5">
        <f t="shared" si="13"/>
        <v>89.672539027638464</v>
      </c>
      <c r="O145" s="4" t="s">
        <v>28</v>
      </c>
      <c r="P145" s="16"/>
    </row>
    <row r="146" spans="1:16" ht="15" customHeight="1" x14ac:dyDescent="0.25">
      <c r="A146" s="12" t="s">
        <v>622</v>
      </c>
      <c r="B146" s="13" t="s">
        <v>868</v>
      </c>
      <c r="C146" s="2" t="s">
        <v>1030</v>
      </c>
      <c r="D146" s="2" t="s">
        <v>1078</v>
      </c>
      <c r="E146" s="14" t="s">
        <v>312</v>
      </c>
      <c r="F146" s="14" t="s">
        <v>14</v>
      </c>
      <c r="G146" s="3" t="s">
        <v>15</v>
      </c>
      <c r="H146" s="14" t="s">
        <v>16</v>
      </c>
      <c r="I146" s="15" t="s">
        <v>318</v>
      </c>
      <c r="J146" s="2">
        <v>269.55961000000002</v>
      </c>
      <c r="K146" s="5">
        <f t="shared" si="14"/>
        <v>54.872565663676383</v>
      </c>
      <c r="L146" s="14" t="s">
        <v>65</v>
      </c>
      <c r="M146" s="5">
        <f t="shared" si="12"/>
        <v>33.9</v>
      </c>
      <c r="N146" s="5">
        <f t="shared" si="13"/>
        <v>88.772565663676374</v>
      </c>
      <c r="O146" s="4" t="s">
        <v>49</v>
      </c>
      <c r="P146" s="16"/>
    </row>
    <row r="147" spans="1:16" ht="15" customHeight="1" x14ac:dyDescent="0.25">
      <c r="A147" s="12" t="s">
        <v>623</v>
      </c>
      <c r="B147" s="13" t="s">
        <v>869</v>
      </c>
      <c r="C147" s="2" t="s">
        <v>1030</v>
      </c>
      <c r="D147" s="2" t="s">
        <v>1078</v>
      </c>
      <c r="E147" s="14" t="s">
        <v>312</v>
      </c>
      <c r="F147" s="14" t="s">
        <v>120</v>
      </c>
      <c r="G147" s="3" t="s">
        <v>15</v>
      </c>
      <c r="H147" s="14" t="s">
        <v>85</v>
      </c>
      <c r="I147" s="15" t="s">
        <v>319</v>
      </c>
      <c r="J147" s="2">
        <v>262.65543000000002</v>
      </c>
      <c r="K147" s="5">
        <f t="shared" si="14"/>
        <v>62.628811443190031</v>
      </c>
      <c r="L147" s="14" t="s">
        <v>256</v>
      </c>
      <c r="M147" s="5">
        <f t="shared" si="12"/>
        <v>28</v>
      </c>
      <c r="N147" s="5">
        <f t="shared" si="13"/>
        <v>90.628811443190031</v>
      </c>
      <c r="O147" s="4" t="s">
        <v>18</v>
      </c>
      <c r="P147" s="16"/>
    </row>
    <row r="148" spans="1:16" ht="15" customHeight="1" x14ac:dyDescent="0.25">
      <c r="A148" s="12" t="s">
        <v>624</v>
      </c>
      <c r="B148" s="13" t="s">
        <v>870</v>
      </c>
      <c r="C148" s="2" t="s">
        <v>770</v>
      </c>
      <c r="D148" s="2" t="s">
        <v>1078</v>
      </c>
      <c r="E148" s="14" t="s">
        <v>312</v>
      </c>
      <c r="F148" s="14" t="s">
        <v>120</v>
      </c>
      <c r="G148" s="3" t="s">
        <v>15</v>
      </c>
      <c r="H148" s="14" t="s">
        <v>85</v>
      </c>
      <c r="I148" s="15" t="s">
        <v>320</v>
      </c>
      <c r="J148" s="2">
        <v>262.65543000000002</v>
      </c>
      <c r="K148" s="5">
        <f t="shared" si="14"/>
        <v>52.634416124578124</v>
      </c>
      <c r="L148" s="14" t="s">
        <v>33</v>
      </c>
      <c r="M148" s="5">
        <f t="shared" si="12"/>
        <v>30.9</v>
      </c>
      <c r="N148" s="5">
        <f t="shared" si="13"/>
        <v>83.534416124578115</v>
      </c>
      <c r="O148" s="4" t="s">
        <v>24</v>
      </c>
      <c r="P148" s="16"/>
    </row>
    <row r="149" spans="1:16" ht="15" customHeight="1" x14ac:dyDescent="0.25">
      <c r="A149" s="12" t="s">
        <v>625</v>
      </c>
      <c r="B149" s="13" t="s">
        <v>831</v>
      </c>
      <c r="C149" s="2" t="s">
        <v>1031</v>
      </c>
      <c r="D149" s="2" t="s">
        <v>1078</v>
      </c>
      <c r="E149" s="14" t="s">
        <v>312</v>
      </c>
      <c r="F149" s="14" t="s">
        <v>120</v>
      </c>
      <c r="G149" s="3" t="s">
        <v>15</v>
      </c>
      <c r="H149" s="14" t="s">
        <v>85</v>
      </c>
      <c r="I149" s="15" t="s">
        <v>321</v>
      </c>
      <c r="J149" s="2">
        <v>262.65543000000002</v>
      </c>
      <c r="K149" s="5">
        <f t="shared" si="14"/>
        <v>51.467927390650168</v>
      </c>
      <c r="L149" s="14" t="s">
        <v>111</v>
      </c>
      <c r="M149" s="5">
        <f t="shared" si="12"/>
        <v>31.9</v>
      </c>
      <c r="N149" s="5">
        <f t="shared" si="13"/>
        <v>83.367927390650166</v>
      </c>
      <c r="O149" s="4" t="s">
        <v>43</v>
      </c>
      <c r="P149" s="16"/>
    </row>
    <row r="150" spans="1:16" ht="15" customHeight="1" x14ac:dyDescent="0.25">
      <c r="A150" s="12" t="s">
        <v>626</v>
      </c>
      <c r="B150" s="13" t="s">
        <v>871</v>
      </c>
      <c r="C150" s="2" t="s">
        <v>1032</v>
      </c>
      <c r="D150" s="2" t="s">
        <v>1078</v>
      </c>
      <c r="E150" s="14" t="s">
        <v>312</v>
      </c>
      <c r="F150" s="14" t="s">
        <v>120</v>
      </c>
      <c r="G150" s="3" t="s">
        <v>15</v>
      </c>
      <c r="H150" s="14" t="s">
        <v>85</v>
      </c>
      <c r="I150" s="15" t="s">
        <v>322</v>
      </c>
      <c r="J150" s="2">
        <v>262.65543000000002</v>
      </c>
      <c r="K150" s="5">
        <f t="shared" si="14"/>
        <v>53.246928875599487</v>
      </c>
      <c r="L150" s="14" t="s">
        <v>102</v>
      </c>
      <c r="M150" s="5">
        <f t="shared" si="12"/>
        <v>29.1</v>
      </c>
      <c r="N150" s="5">
        <f t="shared" si="13"/>
        <v>82.346928875599488</v>
      </c>
      <c r="O150" s="4" t="s">
        <v>27</v>
      </c>
      <c r="P150" s="16"/>
    </row>
    <row r="151" spans="1:16" ht="15" customHeight="1" x14ac:dyDescent="0.25">
      <c r="A151" s="12" t="s">
        <v>627</v>
      </c>
      <c r="B151" s="13" t="s">
        <v>859</v>
      </c>
      <c r="C151" s="2" t="s">
        <v>1033</v>
      </c>
      <c r="D151" s="2" t="s">
        <v>1078</v>
      </c>
      <c r="E151" s="14" t="s">
        <v>312</v>
      </c>
      <c r="F151" s="14" t="s">
        <v>120</v>
      </c>
      <c r="G151" s="3" t="s">
        <v>15</v>
      </c>
      <c r="H151" s="14" t="s">
        <v>85</v>
      </c>
      <c r="I151" s="15" t="s">
        <v>323</v>
      </c>
      <c r="J151" s="2">
        <v>262.65543000000002</v>
      </c>
      <c r="K151" s="5">
        <f t="shared" si="14"/>
        <v>52.032109901554286</v>
      </c>
      <c r="L151" s="14" t="s">
        <v>152</v>
      </c>
      <c r="M151" s="5">
        <f t="shared" si="12"/>
        <v>28.700000000000003</v>
      </c>
      <c r="N151" s="5">
        <f t="shared" si="13"/>
        <v>80.732109901554281</v>
      </c>
      <c r="O151" s="4" t="s">
        <v>28</v>
      </c>
      <c r="P151" s="16"/>
    </row>
    <row r="152" spans="1:16" ht="15" customHeight="1" x14ac:dyDescent="0.25">
      <c r="A152" s="12" t="s">
        <v>682</v>
      </c>
      <c r="B152" s="13" t="s">
        <v>908</v>
      </c>
      <c r="C152" s="2" t="s">
        <v>959</v>
      </c>
      <c r="D152" s="2" t="s">
        <v>1078</v>
      </c>
      <c r="E152" s="14" t="s">
        <v>381</v>
      </c>
      <c r="F152" s="14" t="s">
        <v>14</v>
      </c>
      <c r="G152" s="3" t="s">
        <v>15</v>
      </c>
      <c r="H152" s="14" t="s">
        <v>85</v>
      </c>
      <c r="I152" s="15" t="s">
        <v>382</v>
      </c>
      <c r="J152" s="2">
        <v>279.85081000000002</v>
      </c>
      <c r="K152" s="5">
        <f t="shared" si="14"/>
        <v>60.058155986755935</v>
      </c>
      <c r="L152" s="14" t="s">
        <v>115</v>
      </c>
      <c r="M152" s="5">
        <f t="shared" si="12"/>
        <v>32.400000000000006</v>
      </c>
      <c r="N152" s="5">
        <f t="shared" si="13"/>
        <v>92.458155986755941</v>
      </c>
      <c r="O152" s="4" t="s">
        <v>18</v>
      </c>
      <c r="P152" s="16"/>
    </row>
    <row r="153" spans="1:16" ht="15" customHeight="1" x14ac:dyDescent="0.25">
      <c r="A153" s="12" t="s">
        <v>683</v>
      </c>
      <c r="B153" s="13" t="s">
        <v>895</v>
      </c>
      <c r="C153" s="2" t="s">
        <v>1052</v>
      </c>
      <c r="D153" s="2" t="s">
        <v>1078</v>
      </c>
      <c r="E153" s="14" t="s">
        <v>381</v>
      </c>
      <c r="F153" s="14" t="s">
        <v>14</v>
      </c>
      <c r="G153" s="3" t="s">
        <v>15</v>
      </c>
      <c r="H153" s="14" t="s">
        <v>85</v>
      </c>
      <c r="I153" s="15" t="s">
        <v>383</v>
      </c>
      <c r="J153" s="2">
        <v>279.85081000000002</v>
      </c>
      <c r="K153" s="5">
        <f t="shared" si="14"/>
        <v>45.971198010825837</v>
      </c>
      <c r="L153" s="14" t="s">
        <v>107</v>
      </c>
      <c r="M153" s="5">
        <f t="shared" ref="M153:M184" si="15">(L153/4*40)</f>
        <v>29.4</v>
      </c>
      <c r="N153" s="5">
        <f t="shared" si="13"/>
        <v>75.371198010825836</v>
      </c>
      <c r="O153" s="4" t="s">
        <v>24</v>
      </c>
      <c r="P153" s="16"/>
    </row>
    <row r="154" spans="1:16" ht="15" customHeight="1" x14ac:dyDescent="0.25">
      <c r="A154" s="12" t="s">
        <v>736</v>
      </c>
      <c r="B154" s="13" t="s">
        <v>867</v>
      </c>
      <c r="C154" s="2" t="s">
        <v>825</v>
      </c>
      <c r="D154" s="2" t="s">
        <v>1078</v>
      </c>
      <c r="E154" s="14" t="s">
        <v>443</v>
      </c>
      <c r="F154" s="14" t="s">
        <v>14</v>
      </c>
      <c r="G154" s="3" t="s">
        <v>15</v>
      </c>
      <c r="H154" s="14" t="s">
        <v>85</v>
      </c>
      <c r="I154" s="15" t="s">
        <v>444</v>
      </c>
      <c r="J154" s="2">
        <v>288.09528</v>
      </c>
      <c r="K154" s="5">
        <f t="shared" si="14"/>
        <v>58.766481005867227</v>
      </c>
      <c r="L154" s="14" t="s">
        <v>100</v>
      </c>
      <c r="M154" s="5">
        <f t="shared" si="15"/>
        <v>34.900000000000006</v>
      </c>
      <c r="N154" s="5">
        <f t="shared" si="13"/>
        <v>93.66648100586724</v>
      </c>
      <c r="O154" s="4" t="s">
        <v>18</v>
      </c>
      <c r="P154" s="16"/>
    </row>
    <row r="155" spans="1:16" ht="15" customHeight="1" x14ac:dyDescent="0.25">
      <c r="A155" s="12" t="s">
        <v>739</v>
      </c>
      <c r="B155" s="13" t="s">
        <v>920</v>
      </c>
      <c r="C155" s="2" t="s">
        <v>924</v>
      </c>
      <c r="D155" s="2" t="s">
        <v>1078</v>
      </c>
      <c r="E155" s="14" t="s">
        <v>448</v>
      </c>
      <c r="F155" s="14" t="s">
        <v>14</v>
      </c>
      <c r="G155" s="3" t="s">
        <v>15</v>
      </c>
      <c r="H155" s="14" t="s">
        <v>16</v>
      </c>
      <c r="I155" s="15" t="s">
        <v>449</v>
      </c>
      <c r="J155" s="2">
        <v>255.17726999999999</v>
      </c>
      <c r="K155" s="5">
        <f t="shared" si="14"/>
        <v>74.220747012459228</v>
      </c>
      <c r="L155" s="14" t="s">
        <v>145</v>
      </c>
      <c r="M155" s="5">
        <f t="shared" si="15"/>
        <v>39</v>
      </c>
      <c r="N155" s="5">
        <f t="shared" si="13"/>
        <v>113.22074701245923</v>
      </c>
      <c r="O155" s="4" t="s">
        <v>18</v>
      </c>
      <c r="P155" s="16"/>
    </row>
    <row r="156" spans="1:16" ht="15" customHeight="1" x14ac:dyDescent="0.25">
      <c r="A156" s="12" t="s">
        <v>740</v>
      </c>
      <c r="B156" s="13" t="s">
        <v>831</v>
      </c>
      <c r="C156" s="2" t="s">
        <v>1069</v>
      </c>
      <c r="D156" s="2" t="s">
        <v>1078</v>
      </c>
      <c r="E156" s="14" t="s">
        <v>448</v>
      </c>
      <c r="F156" s="14" t="s">
        <v>14</v>
      </c>
      <c r="G156" s="3" t="s">
        <v>15</v>
      </c>
      <c r="H156" s="14" t="s">
        <v>16</v>
      </c>
      <c r="I156" s="15" t="s">
        <v>450</v>
      </c>
      <c r="J156" s="2">
        <v>255.17726999999999</v>
      </c>
      <c r="K156" s="5">
        <f t="shared" si="14"/>
        <v>77.976181028976441</v>
      </c>
      <c r="L156" s="14" t="s">
        <v>30</v>
      </c>
      <c r="M156" s="5">
        <f t="shared" si="15"/>
        <v>34.5</v>
      </c>
      <c r="N156" s="5">
        <f t="shared" si="13"/>
        <v>112.47618102897644</v>
      </c>
      <c r="O156" s="4" t="s">
        <v>24</v>
      </c>
      <c r="P156" s="16"/>
    </row>
    <row r="157" spans="1:16" ht="15" customHeight="1" x14ac:dyDescent="0.25">
      <c r="A157" s="12" t="s">
        <v>741</v>
      </c>
      <c r="B157" s="13" t="s">
        <v>933</v>
      </c>
      <c r="C157" s="2" t="s">
        <v>938</v>
      </c>
      <c r="D157" s="2" t="s">
        <v>1078</v>
      </c>
      <c r="E157" s="14" t="s">
        <v>448</v>
      </c>
      <c r="F157" s="14" t="s">
        <v>14</v>
      </c>
      <c r="G157" s="3" t="s">
        <v>15</v>
      </c>
      <c r="H157" s="14" t="s">
        <v>16</v>
      </c>
      <c r="I157" s="15" t="s">
        <v>451</v>
      </c>
      <c r="J157" s="2">
        <v>255.17726999999999</v>
      </c>
      <c r="K157" s="5">
        <f t="shared" si="14"/>
        <v>78.218805303466098</v>
      </c>
      <c r="L157" s="14" t="s">
        <v>83</v>
      </c>
      <c r="M157" s="5">
        <f t="shared" si="15"/>
        <v>33.799999999999997</v>
      </c>
      <c r="N157" s="5">
        <f t="shared" si="13"/>
        <v>112.0188053034661</v>
      </c>
      <c r="O157" s="4" t="s">
        <v>27</v>
      </c>
      <c r="P157" s="16"/>
    </row>
    <row r="158" spans="1:16" ht="15" customHeight="1" x14ac:dyDescent="0.25">
      <c r="A158" s="12" t="s">
        <v>742</v>
      </c>
      <c r="B158" s="13" t="s">
        <v>904</v>
      </c>
      <c r="C158" s="2" t="s">
        <v>951</v>
      </c>
      <c r="D158" s="2" t="s">
        <v>1078</v>
      </c>
      <c r="E158" s="14" t="s">
        <v>448</v>
      </c>
      <c r="F158" s="14" t="s">
        <v>14</v>
      </c>
      <c r="G158" s="3" t="s">
        <v>15</v>
      </c>
      <c r="H158" s="14" t="s">
        <v>16</v>
      </c>
      <c r="I158" s="15" t="s">
        <v>452</v>
      </c>
      <c r="J158" s="2">
        <v>255.17726999999999</v>
      </c>
      <c r="K158" s="5">
        <f t="shared" si="14"/>
        <v>77.51804304513486</v>
      </c>
      <c r="L158" s="14" t="s">
        <v>91</v>
      </c>
      <c r="M158" s="5">
        <f t="shared" si="15"/>
        <v>34</v>
      </c>
      <c r="N158" s="5">
        <f t="shared" si="13"/>
        <v>111.51804304513486</v>
      </c>
      <c r="O158" s="4" t="s">
        <v>28</v>
      </c>
      <c r="P158" s="16"/>
    </row>
    <row r="159" spans="1:16" ht="15" customHeight="1" x14ac:dyDescent="0.25">
      <c r="A159" s="12" t="s">
        <v>743</v>
      </c>
      <c r="B159" s="13" t="s">
        <v>934</v>
      </c>
      <c r="C159" s="2" t="s">
        <v>1072</v>
      </c>
      <c r="D159" s="2" t="s">
        <v>1078</v>
      </c>
      <c r="E159" s="14" t="s">
        <v>448</v>
      </c>
      <c r="F159" s="14" t="s">
        <v>120</v>
      </c>
      <c r="G159" s="3" t="s">
        <v>15</v>
      </c>
      <c r="H159" s="14" t="s">
        <v>85</v>
      </c>
      <c r="I159" s="15" t="s">
        <v>453</v>
      </c>
      <c r="J159" s="2">
        <v>248.92325</v>
      </c>
      <c r="K159" s="5">
        <f t="shared" si="14"/>
        <v>65.395653479536364</v>
      </c>
      <c r="L159" s="14" t="s">
        <v>64</v>
      </c>
      <c r="M159" s="5">
        <f t="shared" si="15"/>
        <v>36</v>
      </c>
      <c r="N159" s="5">
        <f t="shared" si="13"/>
        <v>101.39565347953636</v>
      </c>
      <c r="O159" s="4" t="s">
        <v>18</v>
      </c>
      <c r="P159" s="16"/>
    </row>
    <row r="160" spans="1:16" ht="15" customHeight="1" x14ac:dyDescent="0.25">
      <c r="A160" s="12" t="s">
        <v>744</v>
      </c>
      <c r="B160" s="13" t="s">
        <v>935</v>
      </c>
      <c r="C160" s="2" t="s">
        <v>1073</v>
      </c>
      <c r="D160" s="2" t="s">
        <v>1078</v>
      </c>
      <c r="E160" s="14" t="s">
        <v>448</v>
      </c>
      <c r="F160" s="14" t="s">
        <v>120</v>
      </c>
      <c r="G160" s="3" t="s">
        <v>15</v>
      </c>
      <c r="H160" s="14" t="s">
        <v>85</v>
      </c>
      <c r="I160" s="15" t="s">
        <v>454</v>
      </c>
      <c r="J160" s="2">
        <v>248.92325</v>
      </c>
      <c r="K160" s="5">
        <f t="shared" si="14"/>
        <v>64.12587413992064</v>
      </c>
      <c r="L160" s="14" t="s">
        <v>88</v>
      </c>
      <c r="M160" s="5">
        <f t="shared" si="15"/>
        <v>33.299999999999997</v>
      </c>
      <c r="N160" s="5">
        <f t="shared" si="13"/>
        <v>97.425874139920637</v>
      </c>
      <c r="O160" s="4" t="s">
        <v>24</v>
      </c>
      <c r="P160" s="16"/>
    </row>
    <row r="161" spans="1:16" ht="15" customHeight="1" x14ac:dyDescent="0.25">
      <c r="A161" s="12" t="s">
        <v>745</v>
      </c>
      <c r="B161" s="13" t="s">
        <v>936</v>
      </c>
      <c r="C161" s="2" t="s">
        <v>1074</v>
      </c>
      <c r="D161" s="2" t="s">
        <v>1078</v>
      </c>
      <c r="E161" s="14" t="s">
        <v>448</v>
      </c>
      <c r="F161" s="14" t="s">
        <v>120</v>
      </c>
      <c r="G161" s="3" t="s">
        <v>15</v>
      </c>
      <c r="H161" s="14" t="s">
        <v>85</v>
      </c>
      <c r="I161" s="15" t="s">
        <v>455</v>
      </c>
      <c r="J161" s="2">
        <v>248.92325</v>
      </c>
      <c r="K161" s="5">
        <f t="shared" si="14"/>
        <v>59.988336163857738</v>
      </c>
      <c r="L161" s="14" t="s">
        <v>86</v>
      </c>
      <c r="M161" s="5">
        <f t="shared" si="15"/>
        <v>35.4</v>
      </c>
      <c r="N161" s="5">
        <f t="shared" si="13"/>
        <v>95.38833616385773</v>
      </c>
      <c r="O161" s="4" t="s">
        <v>27</v>
      </c>
      <c r="P161" s="16"/>
    </row>
    <row r="162" spans="1:16" ht="15" customHeight="1" x14ac:dyDescent="0.25">
      <c r="A162" s="12" t="s">
        <v>746</v>
      </c>
      <c r="B162" s="13" t="s">
        <v>937</v>
      </c>
      <c r="C162" s="2" t="s">
        <v>1067</v>
      </c>
      <c r="D162" s="2" t="s">
        <v>1078</v>
      </c>
      <c r="E162" s="14" t="s">
        <v>448</v>
      </c>
      <c r="F162" s="14" t="s">
        <v>120</v>
      </c>
      <c r="G162" s="3" t="s">
        <v>15</v>
      </c>
      <c r="H162" s="14" t="s">
        <v>85</v>
      </c>
      <c r="I162" s="15" t="s">
        <v>456</v>
      </c>
      <c r="J162" s="2">
        <v>248.92325</v>
      </c>
      <c r="K162" s="5">
        <f t="shared" si="14"/>
        <v>63.700490010475121</v>
      </c>
      <c r="L162" s="14" t="s">
        <v>113</v>
      </c>
      <c r="M162" s="5">
        <f t="shared" si="15"/>
        <v>31.299999999999997</v>
      </c>
      <c r="N162" s="5">
        <f t="shared" si="13"/>
        <v>95.000490010475119</v>
      </c>
      <c r="O162" s="4" t="s">
        <v>28</v>
      </c>
      <c r="P162" s="16"/>
    </row>
    <row r="163" spans="1:16" ht="15" customHeight="1" x14ac:dyDescent="0.25">
      <c r="A163" s="12" t="s">
        <v>463</v>
      </c>
      <c r="B163" s="13" t="s">
        <v>748</v>
      </c>
      <c r="C163" s="2" t="s">
        <v>939</v>
      </c>
      <c r="D163" s="2" t="s">
        <v>458</v>
      </c>
      <c r="E163" s="14" t="s">
        <v>19</v>
      </c>
      <c r="F163" s="14" t="s">
        <v>14</v>
      </c>
      <c r="G163" s="3" t="s">
        <v>15</v>
      </c>
      <c r="H163" s="14" t="s">
        <v>16</v>
      </c>
      <c r="I163" s="15" t="s">
        <v>20</v>
      </c>
      <c r="J163" s="2">
        <v>249.02869000000001</v>
      </c>
      <c r="K163" s="5">
        <f t="shared" si="14"/>
        <v>59.291520185887009</v>
      </c>
      <c r="L163" s="14" t="s">
        <v>21</v>
      </c>
      <c r="M163" s="5">
        <f t="shared" si="15"/>
        <v>33</v>
      </c>
      <c r="N163" s="5">
        <f t="shared" si="13"/>
        <v>92.291520185887009</v>
      </c>
      <c r="O163" s="4" t="s">
        <v>18</v>
      </c>
      <c r="P163" s="16"/>
    </row>
    <row r="164" spans="1:16" ht="15" customHeight="1" x14ac:dyDescent="0.25">
      <c r="A164" s="12" t="s">
        <v>464</v>
      </c>
      <c r="B164" s="13" t="s">
        <v>749</v>
      </c>
      <c r="C164" s="2" t="s">
        <v>940</v>
      </c>
      <c r="D164" s="2" t="s">
        <v>458</v>
      </c>
      <c r="E164" s="14" t="s">
        <v>19</v>
      </c>
      <c r="F164" s="14" t="s">
        <v>14</v>
      </c>
      <c r="G164" s="3" t="s">
        <v>15</v>
      </c>
      <c r="H164" s="14" t="s">
        <v>16</v>
      </c>
      <c r="I164" s="15" t="s">
        <v>22</v>
      </c>
      <c r="J164" s="2">
        <v>249.02869000000001</v>
      </c>
      <c r="K164" s="5">
        <f t="shared" si="14"/>
        <v>57.102782012787358</v>
      </c>
      <c r="L164" s="14" t="s">
        <v>23</v>
      </c>
      <c r="M164" s="5">
        <f t="shared" si="15"/>
        <v>32.599999999999994</v>
      </c>
      <c r="N164" s="5">
        <f t="shared" si="13"/>
        <v>89.702782012787353</v>
      </c>
      <c r="O164" s="4" t="s">
        <v>24</v>
      </c>
      <c r="P164" s="16"/>
    </row>
    <row r="165" spans="1:16" ht="15" customHeight="1" x14ac:dyDescent="0.25">
      <c r="A165" s="12" t="s">
        <v>465</v>
      </c>
      <c r="B165" s="13" t="s">
        <v>750</v>
      </c>
      <c r="C165" s="2" t="s">
        <v>938</v>
      </c>
      <c r="D165" s="2" t="s">
        <v>458</v>
      </c>
      <c r="E165" s="14" t="s">
        <v>19</v>
      </c>
      <c r="F165" s="14" t="s">
        <v>14</v>
      </c>
      <c r="G165" s="3" t="s">
        <v>15</v>
      </c>
      <c r="H165" s="14" t="s">
        <v>16</v>
      </c>
      <c r="I165" s="15" t="s">
        <v>25</v>
      </c>
      <c r="J165" s="2">
        <v>249.02869000000001</v>
      </c>
      <c r="K165" s="5">
        <f t="shared" si="14"/>
        <v>54.815826240743583</v>
      </c>
      <c r="L165" s="14" t="s">
        <v>26</v>
      </c>
      <c r="M165" s="5">
        <f t="shared" si="15"/>
        <v>32.299999999999997</v>
      </c>
      <c r="N165" s="5">
        <f t="shared" si="13"/>
        <v>87.115826240743587</v>
      </c>
      <c r="O165" s="4" t="s">
        <v>27</v>
      </c>
      <c r="P165" s="16"/>
    </row>
    <row r="166" spans="1:16" ht="15" customHeight="1" x14ac:dyDescent="0.25">
      <c r="A166" s="12" t="s">
        <v>466</v>
      </c>
      <c r="B166" s="13" t="s">
        <v>751</v>
      </c>
      <c r="C166" s="2" t="s">
        <v>941</v>
      </c>
      <c r="D166" s="2" t="s">
        <v>458</v>
      </c>
      <c r="E166" s="14" t="s">
        <v>19</v>
      </c>
      <c r="F166" s="14" t="s">
        <v>14</v>
      </c>
      <c r="G166" s="3" t="s">
        <v>15</v>
      </c>
      <c r="H166" s="14">
        <v>2020</v>
      </c>
      <c r="I166" s="15">
        <v>228.06535</v>
      </c>
      <c r="J166" s="2">
        <v>249.02869000000001</v>
      </c>
      <c r="K166" s="5">
        <f t="shared" si="14"/>
        <v>54.949174731634329</v>
      </c>
      <c r="L166" s="14">
        <v>3.16</v>
      </c>
      <c r="M166" s="5">
        <f t="shared" si="15"/>
        <v>31.6</v>
      </c>
      <c r="N166" s="5">
        <f t="shared" si="13"/>
        <v>86.549174731634338</v>
      </c>
      <c r="O166" s="4" t="s">
        <v>28</v>
      </c>
      <c r="P166" s="16"/>
    </row>
    <row r="167" spans="1:16" ht="15" customHeight="1" x14ac:dyDescent="0.25">
      <c r="A167" s="12" t="s">
        <v>628</v>
      </c>
      <c r="B167" s="13" t="s">
        <v>872</v>
      </c>
      <c r="C167" s="2" t="s">
        <v>759</v>
      </c>
      <c r="D167" s="2" t="s">
        <v>1076</v>
      </c>
      <c r="E167" s="14" t="s">
        <v>324</v>
      </c>
      <c r="F167" s="14" t="s">
        <v>14</v>
      </c>
      <c r="G167" s="3" t="s">
        <v>15</v>
      </c>
      <c r="H167" s="14" t="s">
        <v>85</v>
      </c>
      <c r="I167" s="15" t="s">
        <v>325</v>
      </c>
      <c r="J167" s="2">
        <v>367.01792</v>
      </c>
      <c r="K167" s="5">
        <f t="shared" si="14"/>
        <v>56.187488610910336</v>
      </c>
      <c r="L167" s="14" t="s">
        <v>199</v>
      </c>
      <c r="M167" s="5">
        <f t="shared" si="15"/>
        <v>26.7</v>
      </c>
      <c r="N167" s="5">
        <f t="shared" si="13"/>
        <v>82.887488610910339</v>
      </c>
      <c r="O167" s="4" t="s">
        <v>18</v>
      </c>
      <c r="P167" s="16"/>
    </row>
    <row r="168" spans="1:16" ht="15" customHeight="1" x14ac:dyDescent="0.25">
      <c r="A168" s="12" t="s">
        <v>629</v>
      </c>
      <c r="B168" s="13" t="s">
        <v>873</v>
      </c>
      <c r="C168" s="2" t="s">
        <v>959</v>
      </c>
      <c r="D168" s="2" t="s">
        <v>1076</v>
      </c>
      <c r="E168" s="14" t="s">
        <v>324</v>
      </c>
      <c r="F168" s="14" t="s">
        <v>14</v>
      </c>
      <c r="G168" s="3" t="s">
        <v>15</v>
      </c>
      <c r="H168" s="14" t="s">
        <v>85</v>
      </c>
      <c r="I168" s="15" t="s">
        <v>326</v>
      </c>
      <c r="J168" s="2">
        <v>367.01792</v>
      </c>
      <c r="K168" s="5">
        <f t="shared" ref="K168:K199" si="16">(I168/J168*60)</f>
        <v>47.500167839216132</v>
      </c>
      <c r="L168" s="14" t="s">
        <v>131</v>
      </c>
      <c r="M168" s="5">
        <f t="shared" si="15"/>
        <v>30.8</v>
      </c>
      <c r="N168" s="5">
        <f t="shared" si="13"/>
        <v>78.30016783921613</v>
      </c>
      <c r="O168" s="4" t="s">
        <v>24</v>
      </c>
      <c r="P168" s="16"/>
    </row>
    <row r="169" spans="1:16" ht="15" customHeight="1" x14ac:dyDescent="0.25">
      <c r="A169" s="12" t="s">
        <v>657</v>
      </c>
      <c r="B169" s="13" t="s">
        <v>893</v>
      </c>
      <c r="C169" s="2" t="s">
        <v>1041</v>
      </c>
      <c r="D169" s="2" t="s">
        <v>1076</v>
      </c>
      <c r="E169" s="14" t="s">
        <v>352</v>
      </c>
      <c r="F169" s="14" t="s">
        <v>14</v>
      </c>
      <c r="G169" s="3" t="s">
        <v>15</v>
      </c>
      <c r="H169" s="14" t="s">
        <v>16</v>
      </c>
      <c r="I169" s="15" t="s">
        <v>353</v>
      </c>
      <c r="J169" s="2">
        <v>266.12060000000002</v>
      </c>
      <c r="K169" s="5">
        <f t="shared" si="16"/>
        <v>59.251676871313229</v>
      </c>
      <c r="L169" s="14" t="s">
        <v>74</v>
      </c>
      <c r="M169" s="5">
        <f t="shared" si="15"/>
        <v>35.6</v>
      </c>
      <c r="N169" s="5">
        <f t="shared" si="13"/>
        <v>94.851676871313231</v>
      </c>
      <c r="O169" s="4" t="s">
        <v>18</v>
      </c>
      <c r="P169" s="16"/>
    </row>
    <row r="170" spans="1:16" ht="15" customHeight="1" x14ac:dyDescent="0.25">
      <c r="A170" s="12" t="s">
        <v>658</v>
      </c>
      <c r="B170" s="13" t="s">
        <v>803</v>
      </c>
      <c r="C170" s="2" t="s">
        <v>1042</v>
      </c>
      <c r="D170" s="2" t="s">
        <v>1076</v>
      </c>
      <c r="E170" s="14" t="s">
        <v>352</v>
      </c>
      <c r="F170" s="14" t="s">
        <v>14</v>
      </c>
      <c r="G170" s="3" t="s">
        <v>15</v>
      </c>
      <c r="H170" s="14" t="s">
        <v>16</v>
      </c>
      <c r="I170" s="15">
        <v>254.12446</v>
      </c>
      <c r="J170" s="2">
        <v>266.12060000000002</v>
      </c>
      <c r="K170" s="5">
        <f t="shared" si="16"/>
        <v>57.295330012032132</v>
      </c>
      <c r="L170" s="14" t="s">
        <v>58</v>
      </c>
      <c r="M170" s="5">
        <f t="shared" si="15"/>
        <v>36.5</v>
      </c>
      <c r="N170" s="5">
        <f t="shared" si="13"/>
        <v>93.795330012032139</v>
      </c>
      <c r="O170" s="4" t="s">
        <v>24</v>
      </c>
      <c r="P170" s="16"/>
    </row>
    <row r="171" spans="1:16" ht="15" customHeight="1" x14ac:dyDescent="0.25">
      <c r="A171" s="12" t="s">
        <v>659</v>
      </c>
      <c r="B171" s="13" t="s">
        <v>811</v>
      </c>
      <c r="C171" s="2" t="s">
        <v>1043</v>
      </c>
      <c r="D171" s="2" t="s">
        <v>1076</v>
      </c>
      <c r="E171" s="14" t="s">
        <v>352</v>
      </c>
      <c r="F171" s="14" t="s">
        <v>14</v>
      </c>
      <c r="G171" s="3" t="s">
        <v>15</v>
      </c>
      <c r="H171" s="14" t="s">
        <v>16</v>
      </c>
      <c r="I171" s="15" t="s">
        <v>354</v>
      </c>
      <c r="J171" s="2">
        <v>266.12060000000002</v>
      </c>
      <c r="K171" s="5">
        <f t="shared" si="16"/>
        <v>56.946899262965729</v>
      </c>
      <c r="L171" s="14" t="s">
        <v>104</v>
      </c>
      <c r="M171" s="5">
        <f t="shared" si="15"/>
        <v>36.700000000000003</v>
      </c>
      <c r="N171" s="5">
        <f t="shared" si="13"/>
        <v>93.646899262965732</v>
      </c>
      <c r="O171" s="4" t="s">
        <v>43</v>
      </c>
      <c r="P171" s="16"/>
    </row>
    <row r="172" spans="1:16" ht="15" customHeight="1" x14ac:dyDescent="0.25">
      <c r="A172" s="12" t="s">
        <v>660</v>
      </c>
      <c r="B172" s="13" t="s">
        <v>894</v>
      </c>
      <c r="C172" s="2" t="s">
        <v>1044</v>
      </c>
      <c r="D172" s="2" t="s">
        <v>1076</v>
      </c>
      <c r="E172" s="14" t="s">
        <v>352</v>
      </c>
      <c r="F172" s="14" t="s">
        <v>14</v>
      </c>
      <c r="G172" s="3" t="s">
        <v>15</v>
      </c>
      <c r="H172" s="14" t="s">
        <v>16</v>
      </c>
      <c r="I172" s="15" t="s">
        <v>355</v>
      </c>
      <c r="J172" s="2">
        <v>266.12060000000002</v>
      </c>
      <c r="K172" s="5">
        <f t="shared" si="16"/>
        <v>57.317937055605611</v>
      </c>
      <c r="L172" s="14" t="s">
        <v>95</v>
      </c>
      <c r="M172" s="5">
        <f t="shared" si="15"/>
        <v>35.099999999999994</v>
      </c>
      <c r="N172" s="5">
        <f t="shared" si="13"/>
        <v>92.417937055605606</v>
      </c>
      <c r="O172" s="4" t="s">
        <v>27</v>
      </c>
      <c r="P172" s="16"/>
    </row>
    <row r="173" spans="1:16" ht="15" customHeight="1" x14ac:dyDescent="0.25">
      <c r="A173" s="12" t="s">
        <v>661</v>
      </c>
      <c r="B173" s="13" t="s">
        <v>895</v>
      </c>
      <c r="C173" s="2" t="s">
        <v>950</v>
      </c>
      <c r="D173" s="2" t="s">
        <v>1076</v>
      </c>
      <c r="E173" s="14" t="s">
        <v>352</v>
      </c>
      <c r="F173" s="14" t="s">
        <v>14</v>
      </c>
      <c r="G173" s="3" t="s">
        <v>15</v>
      </c>
      <c r="H173" s="14" t="s">
        <v>16</v>
      </c>
      <c r="I173" s="15" t="s">
        <v>356</v>
      </c>
      <c r="J173" s="2">
        <v>266.12060000000002</v>
      </c>
      <c r="K173" s="5">
        <f t="shared" si="16"/>
        <v>59.07793383901884</v>
      </c>
      <c r="L173" s="14" t="s">
        <v>21</v>
      </c>
      <c r="M173" s="5">
        <f t="shared" si="15"/>
        <v>33</v>
      </c>
      <c r="N173" s="5">
        <f t="shared" si="13"/>
        <v>92.07793383901884</v>
      </c>
      <c r="O173" s="4" t="s">
        <v>28</v>
      </c>
      <c r="P173" s="16"/>
    </row>
    <row r="174" spans="1:16" ht="15" customHeight="1" x14ac:dyDescent="0.25">
      <c r="A174" s="12" t="s">
        <v>662</v>
      </c>
      <c r="B174" s="13" t="s">
        <v>896</v>
      </c>
      <c r="C174" s="2" t="s">
        <v>952</v>
      </c>
      <c r="D174" s="2" t="s">
        <v>1076</v>
      </c>
      <c r="E174" s="14" t="s">
        <v>352</v>
      </c>
      <c r="F174" s="14" t="s">
        <v>14</v>
      </c>
      <c r="G174" s="3" t="s">
        <v>15</v>
      </c>
      <c r="H174" s="14" t="s">
        <v>16</v>
      </c>
      <c r="I174" s="15" t="s">
        <v>357</v>
      </c>
      <c r="J174" s="2">
        <v>266.12060000000002</v>
      </c>
      <c r="K174" s="5">
        <f t="shared" si="16"/>
        <v>55.759117482825452</v>
      </c>
      <c r="L174" s="14" t="s">
        <v>94</v>
      </c>
      <c r="M174" s="5">
        <f t="shared" si="15"/>
        <v>35.9</v>
      </c>
      <c r="N174" s="5">
        <f t="shared" si="13"/>
        <v>91.659117482825451</v>
      </c>
      <c r="O174" s="4" t="s">
        <v>49</v>
      </c>
      <c r="P174" s="16"/>
    </row>
    <row r="175" spans="1:16" ht="15" customHeight="1" x14ac:dyDescent="0.25">
      <c r="A175" s="12" t="s">
        <v>663</v>
      </c>
      <c r="B175" s="13" t="s">
        <v>897</v>
      </c>
      <c r="C175" s="2" t="s">
        <v>938</v>
      </c>
      <c r="D175" s="2" t="s">
        <v>1076</v>
      </c>
      <c r="E175" s="14" t="s">
        <v>352</v>
      </c>
      <c r="F175" s="14" t="s">
        <v>120</v>
      </c>
      <c r="G175" s="3" t="s">
        <v>15</v>
      </c>
      <c r="H175" s="14" t="s">
        <v>85</v>
      </c>
      <c r="I175" s="15" t="s">
        <v>358</v>
      </c>
      <c r="J175" s="2">
        <v>244.23590999999999</v>
      </c>
      <c r="K175" s="5">
        <f t="shared" si="16"/>
        <v>51.069780033574915</v>
      </c>
      <c r="L175" s="14" t="s">
        <v>116</v>
      </c>
      <c r="M175" s="5">
        <f t="shared" si="15"/>
        <v>27</v>
      </c>
      <c r="N175" s="5">
        <f t="shared" si="13"/>
        <v>78.069780033574915</v>
      </c>
      <c r="O175" s="4" t="s">
        <v>18</v>
      </c>
      <c r="P175" s="16"/>
    </row>
    <row r="176" spans="1:16" ht="15" customHeight="1" x14ac:dyDescent="0.25">
      <c r="A176" s="12" t="s">
        <v>684</v>
      </c>
      <c r="B176" s="13" t="s">
        <v>768</v>
      </c>
      <c r="C176" s="2" t="s">
        <v>1004</v>
      </c>
      <c r="D176" s="2" t="s">
        <v>1076</v>
      </c>
      <c r="E176" s="14" t="s">
        <v>384</v>
      </c>
      <c r="F176" s="14" t="s">
        <v>14</v>
      </c>
      <c r="G176" s="3" t="s">
        <v>15</v>
      </c>
      <c r="H176" s="14" t="s">
        <v>16</v>
      </c>
      <c r="I176" s="15" t="s">
        <v>385</v>
      </c>
      <c r="J176" s="2">
        <v>263.43984999999998</v>
      </c>
      <c r="K176" s="5">
        <f t="shared" si="16"/>
        <v>62.210850028953487</v>
      </c>
      <c r="L176" s="14" t="s">
        <v>84</v>
      </c>
      <c r="M176" s="5">
        <f t="shared" si="15"/>
        <v>34.799999999999997</v>
      </c>
      <c r="N176" s="5">
        <f t="shared" si="13"/>
        <v>97.010850028953485</v>
      </c>
      <c r="O176" s="4" t="s">
        <v>18</v>
      </c>
      <c r="P176" s="16"/>
    </row>
    <row r="177" spans="1:16" ht="15" customHeight="1" x14ac:dyDescent="0.25">
      <c r="A177" s="12" t="s">
        <v>685</v>
      </c>
      <c r="B177" s="13" t="s">
        <v>759</v>
      </c>
      <c r="C177" s="2" t="s">
        <v>942</v>
      </c>
      <c r="D177" s="2" t="s">
        <v>1076</v>
      </c>
      <c r="E177" s="14" t="s">
        <v>384</v>
      </c>
      <c r="F177" s="14" t="s">
        <v>14</v>
      </c>
      <c r="G177" s="3" t="s">
        <v>15</v>
      </c>
      <c r="H177" s="14" t="s">
        <v>16</v>
      </c>
      <c r="I177" s="15" t="s">
        <v>386</v>
      </c>
      <c r="J177" s="2">
        <v>263.43984999999998</v>
      </c>
      <c r="K177" s="5">
        <f t="shared" si="16"/>
        <v>58.410711970873052</v>
      </c>
      <c r="L177" s="14" t="s">
        <v>88</v>
      </c>
      <c r="M177" s="5">
        <f t="shared" si="15"/>
        <v>33.299999999999997</v>
      </c>
      <c r="N177" s="5">
        <f t="shared" si="13"/>
        <v>91.710711970873049</v>
      </c>
      <c r="O177" s="4" t="s">
        <v>24</v>
      </c>
      <c r="P177" s="16"/>
    </row>
    <row r="178" spans="1:16" ht="15" customHeight="1" x14ac:dyDescent="0.25">
      <c r="A178" s="12" t="s">
        <v>686</v>
      </c>
      <c r="B178" s="13" t="s">
        <v>890</v>
      </c>
      <c r="C178" s="2" t="s">
        <v>1027</v>
      </c>
      <c r="D178" s="2" t="s">
        <v>1076</v>
      </c>
      <c r="E178" s="14" t="s">
        <v>384</v>
      </c>
      <c r="F178" s="14" t="s">
        <v>14</v>
      </c>
      <c r="G178" s="3" t="s">
        <v>15</v>
      </c>
      <c r="H178" s="14" t="s">
        <v>16</v>
      </c>
      <c r="I178" s="15" t="s">
        <v>387</v>
      </c>
      <c r="J178" s="2">
        <v>263.43984999999998</v>
      </c>
      <c r="K178" s="5">
        <f t="shared" si="16"/>
        <v>51.499891910810007</v>
      </c>
      <c r="L178" s="14" t="s">
        <v>50</v>
      </c>
      <c r="M178" s="5">
        <f t="shared" si="15"/>
        <v>39.300000000000004</v>
      </c>
      <c r="N178" s="5">
        <f t="shared" si="13"/>
        <v>90.799891910810004</v>
      </c>
      <c r="O178" s="4" t="s">
        <v>43</v>
      </c>
      <c r="P178" s="16"/>
    </row>
    <row r="179" spans="1:16" ht="15" customHeight="1" x14ac:dyDescent="0.25">
      <c r="A179" s="12" t="s">
        <v>687</v>
      </c>
      <c r="B179" s="13" t="s">
        <v>792</v>
      </c>
      <c r="C179" s="2" t="s">
        <v>1053</v>
      </c>
      <c r="D179" s="2" t="s">
        <v>1076</v>
      </c>
      <c r="E179" s="14" t="s">
        <v>384</v>
      </c>
      <c r="F179" s="14" t="s">
        <v>14</v>
      </c>
      <c r="G179" s="3" t="s">
        <v>15</v>
      </c>
      <c r="H179" s="14" t="s">
        <v>16</v>
      </c>
      <c r="I179" s="15" t="s">
        <v>388</v>
      </c>
      <c r="J179" s="2">
        <v>263.43984999999998</v>
      </c>
      <c r="K179" s="5">
        <f t="shared" si="16"/>
        <v>54.533266702057418</v>
      </c>
      <c r="L179" s="14" t="s">
        <v>65</v>
      </c>
      <c r="M179" s="5">
        <f t="shared" si="15"/>
        <v>33.9</v>
      </c>
      <c r="N179" s="5">
        <f t="shared" si="13"/>
        <v>88.433266702057409</v>
      </c>
      <c r="O179" s="4" t="s">
        <v>27</v>
      </c>
      <c r="P179" s="16"/>
    </row>
    <row r="180" spans="1:16" ht="15" customHeight="1" x14ac:dyDescent="0.25">
      <c r="A180" s="12" t="s">
        <v>688</v>
      </c>
      <c r="B180" s="13" t="s">
        <v>909</v>
      </c>
      <c r="C180" s="2" t="s">
        <v>988</v>
      </c>
      <c r="D180" s="2" t="s">
        <v>1076</v>
      </c>
      <c r="E180" s="14" t="s">
        <v>384</v>
      </c>
      <c r="F180" s="14" t="s">
        <v>14</v>
      </c>
      <c r="G180" s="3" t="s">
        <v>15</v>
      </c>
      <c r="H180" s="14" t="s">
        <v>16</v>
      </c>
      <c r="I180" s="15" t="s">
        <v>389</v>
      </c>
      <c r="J180" s="2">
        <v>263.43984999999998</v>
      </c>
      <c r="K180" s="5">
        <f t="shared" si="16"/>
        <v>49.557215432668983</v>
      </c>
      <c r="L180" s="14" t="s">
        <v>59</v>
      </c>
      <c r="M180" s="5">
        <f t="shared" si="15"/>
        <v>38.799999999999997</v>
      </c>
      <c r="N180" s="5">
        <f t="shared" si="13"/>
        <v>88.35721543266898</v>
      </c>
      <c r="O180" s="4" t="s">
        <v>28</v>
      </c>
      <c r="P180" s="16"/>
    </row>
    <row r="181" spans="1:16" ht="15" customHeight="1" x14ac:dyDescent="0.25">
      <c r="A181" s="12" t="s">
        <v>689</v>
      </c>
      <c r="B181" s="13" t="s">
        <v>809</v>
      </c>
      <c r="C181" s="2" t="s">
        <v>777</v>
      </c>
      <c r="D181" s="2" t="s">
        <v>1076</v>
      </c>
      <c r="E181" s="14" t="s">
        <v>384</v>
      </c>
      <c r="F181" s="14" t="s">
        <v>14</v>
      </c>
      <c r="G181" s="3" t="s">
        <v>15</v>
      </c>
      <c r="H181" s="14" t="s">
        <v>16</v>
      </c>
      <c r="I181" s="15" t="s">
        <v>390</v>
      </c>
      <c r="J181" s="2">
        <v>263.43984999999998</v>
      </c>
      <c r="K181" s="5">
        <f t="shared" si="16"/>
        <v>56.939699897338997</v>
      </c>
      <c r="L181" s="14" t="s">
        <v>217</v>
      </c>
      <c r="M181" s="5">
        <f t="shared" si="15"/>
        <v>30.099999999999998</v>
      </c>
      <c r="N181" s="5">
        <f t="shared" si="13"/>
        <v>87.039699897338991</v>
      </c>
      <c r="O181" s="4" t="s">
        <v>49</v>
      </c>
      <c r="P181" s="16"/>
    </row>
    <row r="182" spans="1:16" ht="15" customHeight="1" x14ac:dyDescent="0.25">
      <c r="A182" s="12" t="s">
        <v>690</v>
      </c>
      <c r="B182" s="13" t="s">
        <v>765</v>
      </c>
      <c r="C182" s="2" t="s">
        <v>850</v>
      </c>
      <c r="D182" s="2" t="s">
        <v>1076</v>
      </c>
      <c r="E182" s="14" t="s">
        <v>384</v>
      </c>
      <c r="F182" s="14" t="s">
        <v>120</v>
      </c>
      <c r="G182" s="3" t="s">
        <v>15</v>
      </c>
      <c r="H182" s="14" t="s">
        <v>85</v>
      </c>
      <c r="I182" s="15" t="s">
        <v>391</v>
      </c>
      <c r="J182" s="2">
        <v>251.59953999999999</v>
      </c>
      <c r="K182" s="5">
        <f t="shared" si="16"/>
        <v>56.992191639142106</v>
      </c>
      <c r="L182" s="14" t="s">
        <v>33</v>
      </c>
      <c r="M182" s="5">
        <f t="shared" si="15"/>
        <v>30.9</v>
      </c>
      <c r="N182" s="5">
        <f t="shared" si="13"/>
        <v>87.892191639142112</v>
      </c>
      <c r="O182" s="4" t="s">
        <v>18</v>
      </c>
      <c r="P182" s="16"/>
    </row>
    <row r="183" spans="1:16" ht="15" customHeight="1" x14ac:dyDescent="0.25">
      <c r="A183" s="12" t="s">
        <v>691</v>
      </c>
      <c r="B183" s="13" t="s">
        <v>910</v>
      </c>
      <c r="C183" s="2" t="s">
        <v>970</v>
      </c>
      <c r="D183" s="2" t="s">
        <v>1076</v>
      </c>
      <c r="E183" s="14" t="s">
        <v>384</v>
      </c>
      <c r="F183" s="14" t="s">
        <v>120</v>
      </c>
      <c r="G183" s="3" t="s">
        <v>15</v>
      </c>
      <c r="H183" s="14" t="s">
        <v>85</v>
      </c>
      <c r="I183" s="15" t="s">
        <v>392</v>
      </c>
      <c r="J183" s="2">
        <v>251.59953999999999</v>
      </c>
      <c r="K183" s="5">
        <f t="shared" si="16"/>
        <v>52.835891512361272</v>
      </c>
      <c r="L183" s="14" t="s">
        <v>31</v>
      </c>
      <c r="M183" s="5">
        <f t="shared" si="15"/>
        <v>31.7</v>
      </c>
      <c r="N183" s="5">
        <f t="shared" si="13"/>
        <v>84.535891512361275</v>
      </c>
      <c r="O183" s="4" t="s">
        <v>24</v>
      </c>
      <c r="P183" s="16"/>
    </row>
    <row r="184" spans="1:16" ht="15" customHeight="1" x14ac:dyDescent="0.25">
      <c r="A184" s="12" t="s">
        <v>692</v>
      </c>
      <c r="B184" s="13" t="s">
        <v>911</v>
      </c>
      <c r="C184" s="2" t="s">
        <v>865</v>
      </c>
      <c r="D184" s="2" t="s">
        <v>1076</v>
      </c>
      <c r="E184" s="14" t="s">
        <v>384</v>
      </c>
      <c r="F184" s="14" t="s">
        <v>120</v>
      </c>
      <c r="G184" s="3" t="s">
        <v>15</v>
      </c>
      <c r="H184" s="14" t="s">
        <v>85</v>
      </c>
      <c r="I184" s="15" t="s">
        <v>393</v>
      </c>
      <c r="J184" s="2">
        <v>251.59953999999999</v>
      </c>
      <c r="K184" s="5">
        <f t="shared" si="16"/>
        <v>54.491195810612375</v>
      </c>
      <c r="L184" s="14" t="s">
        <v>238</v>
      </c>
      <c r="M184" s="5">
        <f t="shared" si="15"/>
        <v>28.799999999999997</v>
      </c>
      <c r="N184" s="5">
        <f t="shared" si="13"/>
        <v>83.291195810612379</v>
      </c>
      <c r="O184" s="4" t="s">
        <v>43</v>
      </c>
      <c r="P184" s="16"/>
    </row>
    <row r="185" spans="1:16" ht="15" customHeight="1" x14ac:dyDescent="0.25">
      <c r="A185" s="12" t="s">
        <v>693</v>
      </c>
      <c r="B185" s="13" t="s">
        <v>912</v>
      </c>
      <c r="C185" s="2" t="s">
        <v>966</v>
      </c>
      <c r="D185" s="2" t="s">
        <v>1076</v>
      </c>
      <c r="E185" s="14" t="s">
        <v>384</v>
      </c>
      <c r="F185" s="14" t="s">
        <v>120</v>
      </c>
      <c r="G185" s="3" t="s">
        <v>15</v>
      </c>
      <c r="H185" s="14" t="s">
        <v>85</v>
      </c>
      <c r="I185" s="15" t="s">
        <v>394</v>
      </c>
      <c r="J185" s="2">
        <v>251.59953999999999</v>
      </c>
      <c r="K185" s="5">
        <f t="shared" si="16"/>
        <v>48.187173156198938</v>
      </c>
      <c r="L185" s="14" t="s">
        <v>153</v>
      </c>
      <c r="M185" s="5">
        <f t="shared" ref="M185:M216" si="17">(L185/4*40)</f>
        <v>27.7</v>
      </c>
      <c r="N185" s="5">
        <f t="shared" si="13"/>
        <v>75.887173156198941</v>
      </c>
      <c r="O185" s="4" t="s">
        <v>27</v>
      </c>
      <c r="P185" s="16"/>
    </row>
    <row r="186" spans="1:16" ht="15" customHeight="1" x14ac:dyDescent="0.25">
      <c r="A186" s="12" t="s">
        <v>481</v>
      </c>
      <c r="B186" s="13" t="s">
        <v>764</v>
      </c>
      <c r="C186" s="2" t="s">
        <v>950</v>
      </c>
      <c r="D186" s="2" t="s">
        <v>460</v>
      </c>
      <c r="E186" s="14" t="s">
        <v>135</v>
      </c>
      <c r="F186" s="14" t="s">
        <v>14</v>
      </c>
      <c r="G186" s="3" t="s">
        <v>15</v>
      </c>
      <c r="H186" s="14" t="s">
        <v>16</v>
      </c>
      <c r="I186" s="15" t="s">
        <v>136</v>
      </c>
      <c r="J186" s="2">
        <v>330.50346000000002</v>
      </c>
      <c r="K186" s="5">
        <f t="shared" si="16"/>
        <v>62.790130548103789</v>
      </c>
      <c r="L186" s="14" t="s">
        <v>81</v>
      </c>
      <c r="M186" s="5">
        <f t="shared" si="17"/>
        <v>34.300000000000004</v>
      </c>
      <c r="N186" s="5">
        <f t="shared" si="13"/>
        <v>97.090130548103787</v>
      </c>
      <c r="O186" s="4" t="s">
        <v>18</v>
      </c>
      <c r="P186" s="16"/>
    </row>
    <row r="187" spans="1:16" ht="15" customHeight="1" x14ac:dyDescent="0.25">
      <c r="A187" s="12" t="s">
        <v>500</v>
      </c>
      <c r="B187" s="13" t="s">
        <v>780</v>
      </c>
      <c r="C187" s="2" t="s">
        <v>962</v>
      </c>
      <c r="D187" s="2" t="s">
        <v>460</v>
      </c>
      <c r="E187" s="14" t="s">
        <v>173</v>
      </c>
      <c r="F187" s="14" t="s">
        <v>14</v>
      </c>
      <c r="G187" s="3" t="s">
        <v>15</v>
      </c>
      <c r="H187" s="14" t="s">
        <v>16</v>
      </c>
      <c r="I187" s="15" t="s">
        <v>174</v>
      </c>
      <c r="J187" s="2">
        <v>376.43806000000001</v>
      </c>
      <c r="K187" s="5">
        <f t="shared" si="16"/>
        <v>58.265153635102678</v>
      </c>
      <c r="L187" s="14" t="s">
        <v>48</v>
      </c>
      <c r="M187" s="5">
        <f t="shared" si="17"/>
        <v>38.4</v>
      </c>
      <c r="N187" s="5">
        <f t="shared" si="13"/>
        <v>96.665153635102683</v>
      </c>
      <c r="O187" s="4" t="s">
        <v>18</v>
      </c>
      <c r="P187" s="16"/>
    </row>
    <row r="188" spans="1:16" ht="15" customHeight="1" x14ac:dyDescent="0.25">
      <c r="A188" s="12" t="s">
        <v>501</v>
      </c>
      <c r="B188" s="13" t="s">
        <v>757</v>
      </c>
      <c r="C188" s="2" t="s">
        <v>963</v>
      </c>
      <c r="D188" s="2" t="s">
        <v>460</v>
      </c>
      <c r="E188" s="14" t="s">
        <v>173</v>
      </c>
      <c r="F188" s="14" t="s">
        <v>14</v>
      </c>
      <c r="G188" s="3" t="s">
        <v>15</v>
      </c>
      <c r="H188" s="14" t="s">
        <v>85</v>
      </c>
      <c r="I188" s="15" t="s">
        <v>175</v>
      </c>
      <c r="J188" s="2">
        <v>333.36488000000003</v>
      </c>
      <c r="K188" s="5">
        <f t="shared" si="16"/>
        <v>55.434901240946544</v>
      </c>
      <c r="L188" s="14" t="s">
        <v>81</v>
      </c>
      <c r="M188" s="5">
        <f t="shared" si="17"/>
        <v>34.300000000000004</v>
      </c>
      <c r="N188" s="5">
        <f t="shared" si="13"/>
        <v>89.734901240946556</v>
      </c>
      <c r="O188" s="4" t="s">
        <v>24</v>
      </c>
      <c r="P188" s="16"/>
    </row>
    <row r="189" spans="1:16" ht="15" customHeight="1" x14ac:dyDescent="0.25">
      <c r="A189" s="12" t="s">
        <v>502</v>
      </c>
      <c r="B189" s="13" t="s">
        <v>781</v>
      </c>
      <c r="C189" s="2" t="s">
        <v>964</v>
      </c>
      <c r="D189" s="2" t="s">
        <v>460</v>
      </c>
      <c r="E189" s="14" t="s">
        <v>173</v>
      </c>
      <c r="F189" s="14" t="s">
        <v>14</v>
      </c>
      <c r="G189" s="3" t="s">
        <v>15</v>
      </c>
      <c r="H189" s="14" t="s">
        <v>85</v>
      </c>
      <c r="I189" s="15" t="s">
        <v>176</v>
      </c>
      <c r="J189" s="2">
        <v>333.36488000000003</v>
      </c>
      <c r="K189" s="5">
        <f t="shared" si="16"/>
        <v>55.961662788233717</v>
      </c>
      <c r="L189" s="14" t="s">
        <v>128</v>
      </c>
      <c r="M189" s="5">
        <f t="shared" si="17"/>
        <v>32.200000000000003</v>
      </c>
      <c r="N189" s="5">
        <f t="shared" si="13"/>
        <v>88.161662788233713</v>
      </c>
      <c r="O189" s="4" t="s">
        <v>43</v>
      </c>
      <c r="P189" s="16"/>
    </row>
    <row r="190" spans="1:16" ht="15" customHeight="1" x14ac:dyDescent="0.25">
      <c r="A190" s="12" t="s">
        <v>503</v>
      </c>
      <c r="B190" s="13" t="s">
        <v>782</v>
      </c>
      <c r="C190" s="2" t="s">
        <v>965</v>
      </c>
      <c r="D190" s="2" t="s">
        <v>460</v>
      </c>
      <c r="E190" s="14" t="s">
        <v>173</v>
      </c>
      <c r="F190" s="14" t="s">
        <v>14</v>
      </c>
      <c r="G190" s="3" t="s">
        <v>15</v>
      </c>
      <c r="H190" s="14" t="s">
        <v>16</v>
      </c>
      <c r="I190" s="15" t="s">
        <v>177</v>
      </c>
      <c r="J190" s="2">
        <v>376.43806000000001</v>
      </c>
      <c r="K190" s="5">
        <f t="shared" si="16"/>
        <v>53.588699824879562</v>
      </c>
      <c r="L190" s="14" t="s">
        <v>81</v>
      </c>
      <c r="M190" s="5">
        <f t="shared" si="17"/>
        <v>34.300000000000004</v>
      </c>
      <c r="N190" s="5">
        <f t="shared" si="13"/>
        <v>87.888699824879566</v>
      </c>
      <c r="O190" s="4" t="s">
        <v>27</v>
      </c>
      <c r="P190" s="16"/>
    </row>
    <row r="191" spans="1:16" ht="15" customHeight="1" x14ac:dyDescent="0.25">
      <c r="A191" s="12" t="s">
        <v>504</v>
      </c>
      <c r="B191" s="13" t="s">
        <v>783</v>
      </c>
      <c r="C191" s="2" t="s">
        <v>939</v>
      </c>
      <c r="D191" s="2" t="s">
        <v>460</v>
      </c>
      <c r="E191" s="14" t="s">
        <v>173</v>
      </c>
      <c r="F191" s="14" t="s">
        <v>14</v>
      </c>
      <c r="G191" s="3" t="s">
        <v>15</v>
      </c>
      <c r="H191" s="14" t="s">
        <v>85</v>
      </c>
      <c r="I191" s="15">
        <v>286.47377999999998</v>
      </c>
      <c r="J191" s="2">
        <v>333.36488000000003</v>
      </c>
      <c r="K191" s="5">
        <f t="shared" si="16"/>
        <v>51.560400723675507</v>
      </c>
      <c r="L191" s="14" t="s">
        <v>103</v>
      </c>
      <c r="M191" s="5">
        <f t="shared" si="17"/>
        <v>35.5</v>
      </c>
      <c r="N191" s="5">
        <f t="shared" si="13"/>
        <v>87.060400723675514</v>
      </c>
      <c r="O191" s="4" t="s">
        <v>28</v>
      </c>
      <c r="P191" s="16"/>
    </row>
    <row r="192" spans="1:16" ht="15" customHeight="1" x14ac:dyDescent="0.25">
      <c r="A192" s="12" t="s">
        <v>505</v>
      </c>
      <c r="B192" s="13" t="s">
        <v>784</v>
      </c>
      <c r="C192" s="2" t="s">
        <v>966</v>
      </c>
      <c r="D192" s="2" t="s">
        <v>460</v>
      </c>
      <c r="E192" s="14" t="s">
        <v>173</v>
      </c>
      <c r="F192" s="14" t="s">
        <v>14</v>
      </c>
      <c r="G192" s="3" t="s">
        <v>15</v>
      </c>
      <c r="H192" s="14" t="s">
        <v>85</v>
      </c>
      <c r="I192" s="15" t="s">
        <v>178</v>
      </c>
      <c r="J192" s="2">
        <v>333.36488000000003</v>
      </c>
      <c r="K192" s="5">
        <f t="shared" si="16"/>
        <v>51.7735545507973</v>
      </c>
      <c r="L192" s="14" t="s">
        <v>99</v>
      </c>
      <c r="M192" s="5">
        <f t="shared" si="17"/>
        <v>33.4</v>
      </c>
      <c r="N192" s="5">
        <f t="shared" si="13"/>
        <v>85.173554550797292</v>
      </c>
      <c r="O192" s="4" t="s">
        <v>49</v>
      </c>
      <c r="P192" s="16"/>
    </row>
    <row r="193" spans="1:16" ht="15" customHeight="1" x14ac:dyDescent="0.25">
      <c r="A193" s="12" t="s">
        <v>506</v>
      </c>
      <c r="B193" s="13" t="s">
        <v>785</v>
      </c>
      <c r="C193" s="2" t="s">
        <v>957</v>
      </c>
      <c r="D193" s="2" t="s">
        <v>460</v>
      </c>
      <c r="E193" s="14" t="s">
        <v>180</v>
      </c>
      <c r="F193" s="14" t="s">
        <v>14</v>
      </c>
      <c r="G193" s="3" t="s">
        <v>15</v>
      </c>
      <c r="H193" s="14" t="s">
        <v>16</v>
      </c>
      <c r="I193" s="15" t="s">
        <v>181</v>
      </c>
      <c r="J193" s="2">
        <v>363.58978000000002</v>
      </c>
      <c r="K193" s="5">
        <f t="shared" si="16"/>
        <v>58.393877297651208</v>
      </c>
      <c r="L193" s="14" t="s">
        <v>146</v>
      </c>
      <c r="M193" s="5">
        <f t="shared" si="17"/>
        <v>37.9</v>
      </c>
      <c r="N193" s="5">
        <f t="shared" ref="N193:N256" si="18">(K193+M193)</f>
        <v>96.293877297651207</v>
      </c>
      <c r="O193" s="4" t="s">
        <v>18</v>
      </c>
      <c r="P193" s="16"/>
    </row>
    <row r="194" spans="1:16" ht="15" customHeight="1" x14ac:dyDescent="0.25">
      <c r="A194" s="12" t="s">
        <v>507</v>
      </c>
      <c r="B194" s="13" t="s">
        <v>786</v>
      </c>
      <c r="C194" s="2" t="s">
        <v>942</v>
      </c>
      <c r="D194" s="2" t="s">
        <v>460</v>
      </c>
      <c r="E194" s="14" t="s">
        <v>180</v>
      </c>
      <c r="F194" s="14" t="s">
        <v>14</v>
      </c>
      <c r="G194" s="3" t="s">
        <v>15</v>
      </c>
      <c r="H194" s="14" t="s">
        <v>16</v>
      </c>
      <c r="I194" s="15" t="s">
        <v>182</v>
      </c>
      <c r="J194" s="2">
        <v>363.58978000000002</v>
      </c>
      <c r="K194" s="5">
        <f t="shared" si="16"/>
        <v>61.666249804931248</v>
      </c>
      <c r="L194" s="14" t="s">
        <v>127</v>
      </c>
      <c r="M194" s="5">
        <f t="shared" si="17"/>
        <v>33.199999999999996</v>
      </c>
      <c r="N194" s="5">
        <f t="shared" si="18"/>
        <v>94.866249804931243</v>
      </c>
      <c r="O194" s="4" t="s">
        <v>24</v>
      </c>
      <c r="P194" s="16"/>
    </row>
    <row r="195" spans="1:16" ht="15" customHeight="1" x14ac:dyDescent="0.25">
      <c r="A195" s="12" t="s">
        <v>508</v>
      </c>
      <c r="B195" s="13" t="s">
        <v>787</v>
      </c>
      <c r="C195" s="2" t="s">
        <v>967</v>
      </c>
      <c r="D195" s="2" t="s">
        <v>460</v>
      </c>
      <c r="E195" s="14" t="s">
        <v>180</v>
      </c>
      <c r="F195" s="14" t="s">
        <v>14</v>
      </c>
      <c r="G195" s="3" t="s">
        <v>15</v>
      </c>
      <c r="H195" s="14" t="s">
        <v>16</v>
      </c>
      <c r="I195" s="15">
        <v>331.30023999999997</v>
      </c>
      <c r="J195" s="2">
        <v>363.58978000000002</v>
      </c>
      <c r="K195" s="5">
        <f t="shared" si="16"/>
        <v>54.671543298054189</v>
      </c>
      <c r="L195" s="14" t="s">
        <v>40</v>
      </c>
      <c r="M195" s="5">
        <f t="shared" si="17"/>
        <v>36.1</v>
      </c>
      <c r="N195" s="5">
        <f t="shared" si="18"/>
        <v>90.771543298054183</v>
      </c>
      <c r="O195" s="4" t="s">
        <v>43</v>
      </c>
      <c r="P195" s="16"/>
    </row>
    <row r="196" spans="1:16" ht="15" customHeight="1" x14ac:dyDescent="0.25">
      <c r="A196" s="12" t="s">
        <v>509</v>
      </c>
      <c r="B196" s="13" t="s">
        <v>788</v>
      </c>
      <c r="C196" s="2" t="s">
        <v>968</v>
      </c>
      <c r="D196" s="2" t="s">
        <v>460</v>
      </c>
      <c r="E196" s="14" t="s">
        <v>180</v>
      </c>
      <c r="F196" s="14" t="s">
        <v>14</v>
      </c>
      <c r="G196" s="3" t="s">
        <v>15</v>
      </c>
      <c r="H196" s="14" t="s">
        <v>85</v>
      </c>
      <c r="I196" s="15" t="s">
        <v>183</v>
      </c>
      <c r="J196" s="2">
        <v>322.49936000000002</v>
      </c>
      <c r="K196" s="5">
        <f t="shared" si="16"/>
        <v>58.926077868805692</v>
      </c>
      <c r="L196" s="14" t="s">
        <v>33</v>
      </c>
      <c r="M196" s="5">
        <f t="shared" si="17"/>
        <v>30.9</v>
      </c>
      <c r="N196" s="5">
        <f t="shared" si="18"/>
        <v>89.826077868805697</v>
      </c>
      <c r="O196" s="4" t="s">
        <v>27</v>
      </c>
      <c r="P196" s="16"/>
    </row>
    <row r="197" spans="1:16" ht="15" customHeight="1" x14ac:dyDescent="0.25">
      <c r="A197" s="12" t="s">
        <v>510</v>
      </c>
      <c r="B197" s="13" t="s">
        <v>789</v>
      </c>
      <c r="C197" s="2" t="s">
        <v>969</v>
      </c>
      <c r="D197" s="2" t="s">
        <v>460</v>
      </c>
      <c r="E197" s="14" t="s">
        <v>180</v>
      </c>
      <c r="F197" s="14" t="s">
        <v>14</v>
      </c>
      <c r="G197" s="3" t="s">
        <v>15</v>
      </c>
      <c r="H197" s="14" t="s">
        <v>16</v>
      </c>
      <c r="I197" s="15" t="s">
        <v>184</v>
      </c>
      <c r="J197" s="2">
        <v>363.58978000000002</v>
      </c>
      <c r="K197" s="5">
        <f t="shared" si="16"/>
        <v>57.858451356911075</v>
      </c>
      <c r="L197" s="14" t="s">
        <v>101</v>
      </c>
      <c r="M197" s="5">
        <f t="shared" si="17"/>
        <v>31.8</v>
      </c>
      <c r="N197" s="5">
        <f t="shared" si="18"/>
        <v>89.658451356911073</v>
      </c>
      <c r="O197" s="4" t="s">
        <v>28</v>
      </c>
      <c r="P197" s="16"/>
    </row>
    <row r="198" spans="1:16" ht="15" customHeight="1" x14ac:dyDescent="0.25">
      <c r="A198" s="12" t="s">
        <v>511</v>
      </c>
      <c r="B198" s="13" t="s">
        <v>771</v>
      </c>
      <c r="C198" s="2" t="s">
        <v>970</v>
      </c>
      <c r="D198" s="2" t="s">
        <v>460</v>
      </c>
      <c r="E198" s="14" t="s">
        <v>180</v>
      </c>
      <c r="F198" s="14" t="s">
        <v>14</v>
      </c>
      <c r="G198" s="3" t="s">
        <v>15</v>
      </c>
      <c r="H198" s="14" t="s">
        <v>85</v>
      </c>
      <c r="I198" s="15" t="s">
        <v>185</v>
      </c>
      <c r="J198" s="2">
        <v>322.49936000000002</v>
      </c>
      <c r="K198" s="5">
        <f t="shared" si="16"/>
        <v>56.95683117014557</v>
      </c>
      <c r="L198" s="14" t="s">
        <v>118</v>
      </c>
      <c r="M198" s="5">
        <f t="shared" si="17"/>
        <v>30.5</v>
      </c>
      <c r="N198" s="5">
        <f t="shared" si="18"/>
        <v>87.456831170145563</v>
      </c>
      <c r="O198" s="4" t="s">
        <v>49</v>
      </c>
      <c r="P198" s="16"/>
    </row>
    <row r="199" spans="1:16" ht="15" customHeight="1" x14ac:dyDescent="0.25">
      <c r="A199" s="12" t="s">
        <v>512</v>
      </c>
      <c r="B199" s="13" t="s">
        <v>790</v>
      </c>
      <c r="C199" s="2" t="s">
        <v>971</v>
      </c>
      <c r="D199" s="2" t="s">
        <v>460</v>
      </c>
      <c r="E199" s="14" t="s">
        <v>180</v>
      </c>
      <c r="F199" s="14" t="s">
        <v>120</v>
      </c>
      <c r="G199" s="3" t="s">
        <v>15</v>
      </c>
      <c r="H199" s="14" t="s">
        <v>85</v>
      </c>
      <c r="I199" s="15" t="s">
        <v>186</v>
      </c>
      <c r="J199" s="2">
        <v>322.49936000000002</v>
      </c>
      <c r="K199" s="5">
        <f t="shared" si="16"/>
        <v>53.245223804475152</v>
      </c>
      <c r="L199" s="14" t="s">
        <v>40</v>
      </c>
      <c r="M199" s="5">
        <f t="shared" si="17"/>
        <v>36.1</v>
      </c>
      <c r="N199" s="5">
        <f t="shared" si="18"/>
        <v>89.345223804475154</v>
      </c>
      <c r="O199" s="4" t="s">
        <v>18</v>
      </c>
      <c r="P199" s="16"/>
    </row>
    <row r="200" spans="1:16" ht="15" customHeight="1" x14ac:dyDescent="0.25">
      <c r="A200" s="12" t="s">
        <v>513</v>
      </c>
      <c r="B200" s="13" t="s">
        <v>791</v>
      </c>
      <c r="C200" s="2" t="s">
        <v>938</v>
      </c>
      <c r="D200" s="2" t="s">
        <v>460</v>
      </c>
      <c r="E200" s="14" t="s">
        <v>180</v>
      </c>
      <c r="F200" s="14" t="s">
        <v>120</v>
      </c>
      <c r="G200" s="3" t="s">
        <v>15</v>
      </c>
      <c r="H200" s="14" t="s">
        <v>85</v>
      </c>
      <c r="I200" s="15" t="s">
        <v>187</v>
      </c>
      <c r="J200" s="2">
        <v>322.49936000000002</v>
      </c>
      <c r="K200" s="5">
        <f t="shared" ref="K200:K231" si="19">(I200/J200*60)</f>
        <v>54.054354712517878</v>
      </c>
      <c r="L200" s="14" t="s">
        <v>30</v>
      </c>
      <c r="M200" s="5">
        <f t="shared" si="17"/>
        <v>34.5</v>
      </c>
      <c r="N200" s="5">
        <f t="shared" si="18"/>
        <v>88.554354712517878</v>
      </c>
      <c r="O200" s="4" t="s">
        <v>24</v>
      </c>
      <c r="P200" s="16"/>
    </row>
    <row r="201" spans="1:16" ht="15" customHeight="1" x14ac:dyDescent="0.25">
      <c r="A201" s="12" t="s">
        <v>514</v>
      </c>
      <c r="B201" s="13" t="s">
        <v>792</v>
      </c>
      <c r="C201" s="2" t="s">
        <v>972</v>
      </c>
      <c r="D201" s="2" t="s">
        <v>460</v>
      </c>
      <c r="E201" s="14" t="s">
        <v>180</v>
      </c>
      <c r="F201" s="14" t="s">
        <v>120</v>
      </c>
      <c r="G201" s="3" t="s">
        <v>15</v>
      </c>
      <c r="H201" s="14" t="s">
        <v>85</v>
      </c>
      <c r="I201" s="15" t="s">
        <v>188</v>
      </c>
      <c r="J201" s="2">
        <v>322.49936000000002</v>
      </c>
      <c r="K201" s="5">
        <f t="shared" si="19"/>
        <v>54.812067844103623</v>
      </c>
      <c r="L201" s="14" t="s">
        <v>106</v>
      </c>
      <c r="M201" s="5">
        <f t="shared" si="17"/>
        <v>33.700000000000003</v>
      </c>
      <c r="N201" s="5">
        <f t="shared" si="18"/>
        <v>88.512067844103626</v>
      </c>
      <c r="O201" s="4" t="s">
        <v>43</v>
      </c>
      <c r="P201" s="16"/>
    </row>
    <row r="202" spans="1:16" ht="15" customHeight="1" x14ac:dyDescent="0.25">
      <c r="A202" s="12" t="s">
        <v>515</v>
      </c>
      <c r="B202" s="13" t="s">
        <v>793</v>
      </c>
      <c r="C202" s="2" t="s">
        <v>849</v>
      </c>
      <c r="D202" s="2" t="s">
        <v>460</v>
      </c>
      <c r="E202" s="14" t="s">
        <v>180</v>
      </c>
      <c r="F202" s="14" t="s">
        <v>120</v>
      </c>
      <c r="G202" s="3" t="s">
        <v>15</v>
      </c>
      <c r="H202" s="14" t="s">
        <v>85</v>
      </c>
      <c r="I202" s="15" t="s">
        <v>189</v>
      </c>
      <c r="J202" s="2">
        <v>322.49936000000002</v>
      </c>
      <c r="K202" s="5">
        <f t="shared" si="19"/>
        <v>53.339110502420844</v>
      </c>
      <c r="L202" s="14" t="s">
        <v>65</v>
      </c>
      <c r="M202" s="5">
        <f t="shared" si="17"/>
        <v>33.9</v>
      </c>
      <c r="N202" s="5">
        <f t="shared" si="18"/>
        <v>87.239110502420843</v>
      </c>
      <c r="O202" s="4" t="s">
        <v>27</v>
      </c>
      <c r="P202" s="16"/>
    </row>
    <row r="203" spans="1:16" ht="15" customHeight="1" x14ac:dyDescent="0.25">
      <c r="A203" s="12" t="s">
        <v>516</v>
      </c>
      <c r="B203" s="13" t="s">
        <v>794</v>
      </c>
      <c r="C203" s="2" t="s">
        <v>973</v>
      </c>
      <c r="D203" s="2" t="s">
        <v>460</v>
      </c>
      <c r="E203" s="14" t="s">
        <v>180</v>
      </c>
      <c r="F203" s="14" t="s">
        <v>120</v>
      </c>
      <c r="G203" s="3" t="s">
        <v>15</v>
      </c>
      <c r="H203" s="14" t="s">
        <v>85</v>
      </c>
      <c r="I203" s="15" t="s">
        <v>190</v>
      </c>
      <c r="J203" s="2">
        <v>322.49936000000002</v>
      </c>
      <c r="K203" s="5">
        <f t="shared" si="19"/>
        <v>53.022503362487285</v>
      </c>
      <c r="L203" s="14" t="s">
        <v>127</v>
      </c>
      <c r="M203" s="5">
        <f t="shared" si="17"/>
        <v>33.199999999999996</v>
      </c>
      <c r="N203" s="5">
        <f t="shared" si="18"/>
        <v>86.222503362487288</v>
      </c>
      <c r="O203" s="4" t="s">
        <v>28</v>
      </c>
      <c r="P203" s="16"/>
    </row>
    <row r="204" spans="1:16" ht="15" customHeight="1" x14ac:dyDescent="0.25">
      <c r="A204" s="12" t="s">
        <v>517</v>
      </c>
      <c r="B204" s="13" t="s">
        <v>752</v>
      </c>
      <c r="C204" s="2" t="s">
        <v>757</v>
      </c>
      <c r="D204" s="2" t="s">
        <v>460</v>
      </c>
      <c r="E204" s="14" t="s">
        <v>180</v>
      </c>
      <c r="F204" s="14" t="s">
        <v>120</v>
      </c>
      <c r="G204" s="3" t="s">
        <v>15</v>
      </c>
      <c r="H204" s="14" t="s">
        <v>85</v>
      </c>
      <c r="I204" s="15" t="s">
        <v>191</v>
      </c>
      <c r="J204" s="2">
        <v>322.49936000000002</v>
      </c>
      <c r="K204" s="5">
        <f t="shared" si="19"/>
        <v>51.489620320486836</v>
      </c>
      <c r="L204" s="14" t="s">
        <v>130</v>
      </c>
      <c r="M204" s="5">
        <f t="shared" si="17"/>
        <v>33.6</v>
      </c>
      <c r="N204" s="5">
        <f t="shared" si="18"/>
        <v>85.08962032048683</v>
      </c>
      <c r="O204" s="4" t="s">
        <v>49</v>
      </c>
      <c r="P204" s="16"/>
    </row>
    <row r="205" spans="1:16" ht="15" customHeight="1" x14ac:dyDescent="0.25">
      <c r="A205" s="12" t="s">
        <v>589</v>
      </c>
      <c r="B205" s="13" t="s">
        <v>844</v>
      </c>
      <c r="C205" s="2" t="s">
        <v>1009</v>
      </c>
      <c r="D205" s="2" t="s">
        <v>460</v>
      </c>
      <c r="E205" s="14" t="s">
        <v>281</v>
      </c>
      <c r="F205" s="14" t="s">
        <v>14</v>
      </c>
      <c r="G205" s="3" t="s">
        <v>15</v>
      </c>
      <c r="H205" s="14" t="s">
        <v>80</v>
      </c>
      <c r="I205" s="15" t="s">
        <v>282</v>
      </c>
      <c r="J205" s="2">
        <v>316.62720000000002</v>
      </c>
      <c r="K205" s="5">
        <f t="shared" si="19"/>
        <v>69.47981853738402</v>
      </c>
      <c r="L205" s="14" t="s">
        <v>106</v>
      </c>
      <c r="M205" s="5">
        <f t="shared" si="17"/>
        <v>33.700000000000003</v>
      </c>
      <c r="N205" s="5">
        <f t="shared" si="18"/>
        <v>103.17981853738402</v>
      </c>
      <c r="O205" s="4" t="s">
        <v>18</v>
      </c>
      <c r="P205" s="16"/>
    </row>
    <row r="206" spans="1:16" ht="15" customHeight="1" x14ac:dyDescent="0.25">
      <c r="A206" s="12" t="s">
        <v>590</v>
      </c>
      <c r="B206" s="13" t="s">
        <v>845</v>
      </c>
      <c r="C206" s="2" t="s">
        <v>1010</v>
      </c>
      <c r="D206" s="2" t="s">
        <v>460</v>
      </c>
      <c r="E206" s="14" t="s">
        <v>281</v>
      </c>
      <c r="F206" s="14" t="s">
        <v>14</v>
      </c>
      <c r="G206" s="3" t="s">
        <v>15</v>
      </c>
      <c r="H206" s="14" t="s">
        <v>85</v>
      </c>
      <c r="I206" s="15" t="s">
        <v>283</v>
      </c>
      <c r="J206" s="2">
        <v>292.50466</v>
      </c>
      <c r="K206" s="5">
        <f t="shared" si="19"/>
        <v>62.689237156084957</v>
      </c>
      <c r="L206" s="14" t="s">
        <v>81</v>
      </c>
      <c r="M206" s="5">
        <f t="shared" si="17"/>
        <v>34.300000000000004</v>
      </c>
      <c r="N206" s="5">
        <f t="shared" si="18"/>
        <v>96.989237156084954</v>
      </c>
      <c r="O206" s="4" t="s">
        <v>24</v>
      </c>
      <c r="P206" s="16"/>
    </row>
    <row r="207" spans="1:16" ht="15" customHeight="1" x14ac:dyDescent="0.25">
      <c r="A207" s="12" t="s">
        <v>591</v>
      </c>
      <c r="B207" s="13" t="s">
        <v>846</v>
      </c>
      <c r="C207" s="2" t="s">
        <v>801</v>
      </c>
      <c r="D207" s="2" t="s">
        <v>460</v>
      </c>
      <c r="E207" s="14" t="s">
        <v>281</v>
      </c>
      <c r="F207" s="14" t="s">
        <v>14</v>
      </c>
      <c r="G207" s="3" t="s">
        <v>15</v>
      </c>
      <c r="H207" s="14" t="s">
        <v>16</v>
      </c>
      <c r="I207" s="15" t="s">
        <v>284</v>
      </c>
      <c r="J207" s="2">
        <v>313.76645000000002</v>
      </c>
      <c r="K207" s="5">
        <f t="shared" si="19"/>
        <v>57.505484732354262</v>
      </c>
      <c r="L207" s="14" t="s">
        <v>99</v>
      </c>
      <c r="M207" s="5">
        <f t="shared" si="17"/>
        <v>33.4</v>
      </c>
      <c r="N207" s="5">
        <f t="shared" si="18"/>
        <v>90.905484732354267</v>
      </c>
      <c r="O207" s="4" t="s">
        <v>43</v>
      </c>
      <c r="P207" s="16"/>
    </row>
    <row r="208" spans="1:16" ht="15" customHeight="1" x14ac:dyDescent="0.25">
      <c r="A208" s="12" t="s">
        <v>592</v>
      </c>
      <c r="B208" s="13" t="s">
        <v>810</v>
      </c>
      <c r="C208" s="2" t="s">
        <v>1011</v>
      </c>
      <c r="D208" s="2" t="s">
        <v>460</v>
      </c>
      <c r="E208" s="14" t="s">
        <v>281</v>
      </c>
      <c r="F208" s="14" t="s">
        <v>14</v>
      </c>
      <c r="G208" s="3" t="s">
        <v>15</v>
      </c>
      <c r="H208" s="14" t="s">
        <v>85</v>
      </c>
      <c r="I208" s="15" t="s">
        <v>285</v>
      </c>
      <c r="J208" s="2">
        <v>292.50466</v>
      </c>
      <c r="K208" s="5">
        <f t="shared" si="19"/>
        <v>63.274122196890808</v>
      </c>
      <c r="L208" s="14" t="s">
        <v>32</v>
      </c>
      <c r="M208" s="5">
        <f t="shared" si="17"/>
        <v>27.5</v>
      </c>
      <c r="N208" s="5">
        <f t="shared" si="18"/>
        <v>90.774122196890801</v>
      </c>
      <c r="O208" s="4" t="s">
        <v>27</v>
      </c>
      <c r="P208" s="16"/>
    </row>
    <row r="209" spans="1:16" ht="15" customHeight="1" x14ac:dyDescent="0.25">
      <c r="A209" s="12" t="s">
        <v>593</v>
      </c>
      <c r="B209" s="13" t="s">
        <v>780</v>
      </c>
      <c r="C209" s="2" t="s">
        <v>970</v>
      </c>
      <c r="D209" s="2" t="s">
        <v>460</v>
      </c>
      <c r="E209" s="14" t="s">
        <v>281</v>
      </c>
      <c r="F209" s="14" t="s">
        <v>14</v>
      </c>
      <c r="G209" s="3" t="s">
        <v>15</v>
      </c>
      <c r="H209" s="14" t="s">
        <v>16</v>
      </c>
      <c r="I209" s="15" t="s">
        <v>286</v>
      </c>
      <c r="J209" s="2">
        <v>313.76645000000002</v>
      </c>
      <c r="K209" s="5">
        <f t="shared" si="19"/>
        <v>54.333199103983233</v>
      </c>
      <c r="L209" s="14" t="s">
        <v>117</v>
      </c>
      <c r="M209" s="5">
        <f t="shared" si="17"/>
        <v>31.400000000000002</v>
      </c>
      <c r="N209" s="5">
        <f t="shared" si="18"/>
        <v>85.733199103983239</v>
      </c>
      <c r="O209" s="4" t="s">
        <v>28</v>
      </c>
      <c r="P209" s="16"/>
    </row>
    <row r="210" spans="1:16" ht="15" customHeight="1" x14ac:dyDescent="0.25">
      <c r="A210" s="12" t="s">
        <v>594</v>
      </c>
      <c r="B210" s="13" t="s">
        <v>847</v>
      </c>
      <c r="C210" s="2" t="s">
        <v>1012</v>
      </c>
      <c r="D210" s="2" t="s">
        <v>460</v>
      </c>
      <c r="E210" s="14" t="s">
        <v>281</v>
      </c>
      <c r="F210" s="14" t="s">
        <v>14</v>
      </c>
      <c r="G210" s="3" t="s">
        <v>60</v>
      </c>
      <c r="H210" s="14" t="s">
        <v>16</v>
      </c>
      <c r="I210" s="15" t="s">
        <v>287</v>
      </c>
      <c r="J210" s="2">
        <v>281.125</v>
      </c>
      <c r="K210" s="5">
        <f t="shared" si="19"/>
        <v>50.39609212983548</v>
      </c>
      <c r="L210" s="14" t="s">
        <v>119</v>
      </c>
      <c r="M210" s="5">
        <f t="shared" si="17"/>
        <v>26.299999999999997</v>
      </c>
      <c r="N210" s="5">
        <f t="shared" si="18"/>
        <v>76.696092129835478</v>
      </c>
      <c r="O210" s="4" t="s">
        <v>49</v>
      </c>
      <c r="P210" s="16"/>
    </row>
    <row r="211" spans="1:16" ht="15" customHeight="1" x14ac:dyDescent="0.25">
      <c r="A211" s="12" t="s">
        <v>605</v>
      </c>
      <c r="B211" s="13" t="s">
        <v>857</v>
      </c>
      <c r="C211" s="2" t="s">
        <v>1020</v>
      </c>
      <c r="D211" s="2" t="s">
        <v>460</v>
      </c>
      <c r="E211" s="14" t="s">
        <v>299</v>
      </c>
      <c r="F211" s="14" t="s">
        <v>14</v>
      </c>
      <c r="G211" s="3" t="s">
        <v>15</v>
      </c>
      <c r="H211" s="14" t="s">
        <v>16</v>
      </c>
      <c r="I211" s="15" t="s">
        <v>300</v>
      </c>
      <c r="J211" s="2">
        <v>347.24826999999999</v>
      </c>
      <c r="K211" s="5">
        <f t="shared" si="19"/>
        <v>58.054993333732092</v>
      </c>
      <c r="L211" s="14" t="s">
        <v>90</v>
      </c>
      <c r="M211" s="5">
        <f t="shared" si="17"/>
        <v>34.6</v>
      </c>
      <c r="N211" s="5">
        <f t="shared" si="18"/>
        <v>92.654993333732094</v>
      </c>
      <c r="O211" s="4" t="s">
        <v>18</v>
      </c>
      <c r="P211" s="16"/>
    </row>
    <row r="212" spans="1:16" ht="15" customHeight="1" x14ac:dyDescent="0.25">
      <c r="A212" s="12" t="s">
        <v>606</v>
      </c>
      <c r="B212" s="13" t="s">
        <v>794</v>
      </c>
      <c r="C212" s="2" t="s">
        <v>846</v>
      </c>
      <c r="D212" s="2" t="s">
        <v>460</v>
      </c>
      <c r="E212" s="14" t="s">
        <v>299</v>
      </c>
      <c r="F212" s="14" t="s">
        <v>14</v>
      </c>
      <c r="G212" s="3" t="s">
        <v>15</v>
      </c>
      <c r="H212" s="14" t="s">
        <v>85</v>
      </c>
      <c r="I212" s="15" t="s">
        <v>301</v>
      </c>
      <c r="J212" s="2">
        <v>313.74464999999998</v>
      </c>
      <c r="K212" s="5">
        <f t="shared" si="19"/>
        <v>55.857177484938788</v>
      </c>
      <c r="L212" s="14" t="s">
        <v>82</v>
      </c>
      <c r="M212" s="5">
        <f t="shared" si="17"/>
        <v>36.299999999999997</v>
      </c>
      <c r="N212" s="5">
        <f t="shared" si="18"/>
        <v>92.157177484938785</v>
      </c>
      <c r="O212" s="4" t="s">
        <v>24</v>
      </c>
      <c r="P212" s="16"/>
    </row>
    <row r="213" spans="1:16" ht="15" customHeight="1" x14ac:dyDescent="0.25">
      <c r="A213" s="12" t="s">
        <v>607</v>
      </c>
      <c r="B213" s="13" t="s">
        <v>858</v>
      </c>
      <c r="C213" s="2" t="s">
        <v>1021</v>
      </c>
      <c r="D213" s="2" t="s">
        <v>460</v>
      </c>
      <c r="E213" s="14" t="s">
        <v>299</v>
      </c>
      <c r="F213" s="14" t="s">
        <v>14</v>
      </c>
      <c r="G213" s="3" t="s">
        <v>15</v>
      </c>
      <c r="H213" s="14" t="s">
        <v>85</v>
      </c>
      <c r="I213" s="15" t="s">
        <v>302</v>
      </c>
      <c r="J213" s="2">
        <v>313.74464999999998</v>
      </c>
      <c r="K213" s="5">
        <f t="shared" si="19"/>
        <v>61.368700310905702</v>
      </c>
      <c r="L213" s="14" t="s">
        <v>152</v>
      </c>
      <c r="M213" s="5">
        <f t="shared" si="17"/>
        <v>28.700000000000003</v>
      </c>
      <c r="N213" s="5">
        <f t="shared" si="18"/>
        <v>90.068700310905712</v>
      </c>
      <c r="O213" s="4" t="s">
        <v>43</v>
      </c>
      <c r="P213" s="16"/>
    </row>
    <row r="214" spans="1:16" ht="15" customHeight="1" x14ac:dyDescent="0.25">
      <c r="A214" s="12" t="s">
        <v>608</v>
      </c>
      <c r="B214" s="13" t="s">
        <v>859</v>
      </c>
      <c r="C214" s="2" t="s">
        <v>1022</v>
      </c>
      <c r="D214" s="2" t="s">
        <v>460</v>
      </c>
      <c r="E214" s="14" t="s">
        <v>299</v>
      </c>
      <c r="F214" s="14" t="s">
        <v>14</v>
      </c>
      <c r="G214" s="3" t="s">
        <v>15</v>
      </c>
      <c r="H214" s="14" t="s">
        <v>16</v>
      </c>
      <c r="I214" s="15" t="s">
        <v>303</v>
      </c>
      <c r="J214" s="2">
        <v>347.24826999999999</v>
      </c>
      <c r="K214" s="5">
        <f t="shared" si="19"/>
        <v>55.491759829357832</v>
      </c>
      <c r="L214" s="14" t="s">
        <v>30</v>
      </c>
      <c r="M214" s="5">
        <f t="shared" si="17"/>
        <v>34.5</v>
      </c>
      <c r="N214" s="5">
        <f t="shared" si="18"/>
        <v>89.991759829357832</v>
      </c>
      <c r="O214" s="4" t="s">
        <v>27</v>
      </c>
      <c r="P214" s="16"/>
    </row>
    <row r="215" spans="1:16" ht="15" customHeight="1" x14ac:dyDescent="0.25">
      <c r="A215" s="12" t="s">
        <v>609</v>
      </c>
      <c r="B215" s="13" t="s">
        <v>860</v>
      </c>
      <c r="C215" s="2" t="s">
        <v>1023</v>
      </c>
      <c r="D215" s="2" t="s">
        <v>460</v>
      </c>
      <c r="E215" s="14" t="s">
        <v>299</v>
      </c>
      <c r="F215" s="14" t="s">
        <v>14</v>
      </c>
      <c r="G215" s="3" t="s">
        <v>15</v>
      </c>
      <c r="H215" s="14" t="s">
        <v>16</v>
      </c>
      <c r="I215" s="15" t="s">
        <v>304</v>
      </c>
      <c r="J215" s="2">
        <v>347.24826999999999</v>
      </c>
      <c r="K215" s="5">
        <f t="shared" si="19"/>
        <v>51.864158171327972</v>
      </c>
      <c r="L215" s="14" t="s">
        <v>63</v>
      </c>
      <c r="M215" s="5">
        <f t="shared" si="17"/>
        <v>37.700000000000003</v>
      </c>
      <c r="N215" s="5">
        <f t="shared" si="18"/>
        <v>89.564158171327975</v>
      </c>
      <c r="O215" s="4" t="s">
        <v>28</v>
      </c>
      <c r="P215" s="16"/>
    </row>
    <row r="216" spans="1:16" ht="15" customHeight="1" x14ac:dyDescent="0.25">
      <c r="A216" s="12" t="s">
        <v>610</v>
      </c>
      <c r="B216" s="13" t="s">
        <v>861</v>
      </c>
      <c r="C216" s="2" t="s">
        <v>896</v>
      </c>
      <c r="D216" s="2" t="s">
        <v>460</v>
      </c>
      <c r="E216" s="14" t="s">
        <v>299</v>
      </c>
      <c r="F216" s="14" t="s">
        <v>14</v>
      </c>
      <c r="G216" s="3" t="s">
        <v>15</v>
      </c>
      <c r="H216" s="14" t="s">
        <v>16</v>
      </c>
      <c r="I216" s="15" t="s">
        <v>305</v>
      </c>
      <c r="J216" s="2">
        <v>347.24826999999999</v>
      </c>
      <c r="K216" s="5">
        <f t="shared" si="19"/>
        <v>54.937986012140534</v>
      </c>
      <c r="L216" s="14" t="s">
        <v>89</v>
      </c>
      <c r="M216" s="5">
        <f t="shared" si="17"/>
        <v>34.4</v>
      </c>
      <c r="N216" s="5">
        <f t="shared" si="18"/>
        <v>89.337986012140533</v>
      </c>
      <c r="O216" s="4" t="s">
        <v>49</v>
      </c>
      <c r="P216" s="16"/>
    </row>
    <row r="217" spans="1:16" ht="15" customHeight="1" x14ac:dyDescent="0.25">
      <c r="A217" s="12" t="s">
        <v>611</v>
      </c>
      <c r="B217" s="13" t="s">
        <v>862</v>
      </c>
      <c r="C217" s="2" t="s">
        <v>1024</v>
      </c>
      <c r="D217" s="2" t="s">
        <v>460</v>
      </c>
      <c r="E217" s="14" t="s">
        <v>299</v>
      </c>
      <c r="F217" s="14" t="s">
        <v>120</v>
      </c>
      <c r="G217" s="3" t="s">
        <v>15</v>
      </c>
      <c r="H217" s="14" t="s">
        <v>85</v>
      </c>
      <c r="I217" s="15" t="s">
        <v>306</v>
      </c>
      <c r="J217" s="2">
        <v>313.74464999999998</v>
      </c>
      <c r="K217" s="5">
        <f t="shared" si="19"/>
        <v>58.487530544345539</v>
      </c>
      <c r="L217" s="14" t="s">
        <v>76</v>
      </c>
      <c r="M217" s="5">
        <f t="shared" ref="M217:M245" si="20">(L217/4*40)</f>
        <v>32</v>
      </c>
      <c r="N217" s="5">
        <f t="shared" si="18"/>
        <v>90.487530544345532</v>
      </c>
      <c r="O217" s="4" t="s">
        <v>18</v>
      </c>
      <c r="P217" s="16"/>
    </row>
    <row r="218" spans="1:16" ht="15" customHeight="1" x14ac:dyDescent="0.25">
      <c r="A218" s="12" t="s">
        <v>612</v>
      </c>
      <c r="B218" s="13" t="s">
        <v>858</v>
      </c>
      <c r="C218" s="2" t="s">
        <v>1025</v>
      </c>
      <c r="D218" s="2" t="s">
        <v>460</v>
      </c>
      <c r="E218" s="14" t="s">
        <v>299</v>
      </c>
      <c r="F218" s="14" t="s">
        <v>120</v>
      </c>
      <c r="G218" s="3" t="s">
        <v>15</v>
      </c>
      <c r="H218" s="14" t="s">
        <v>85</v>
      </c>
      <c r="I218" s="15" t="s">
        <v>307</v>
      </c>
      <c r="J218" s="2">
        <v>313.74464999999998</v>
      </c>
      <c r="K218" s="5">
        <f t="shared" si="19"/>
        <v>57.766418646501229</v>
      </c>
      <c r="L218" s="14" t="s">
        <v>35</v>
      </c>
      <c r="M218" s="5">
        <f t="shared" si="20"/>
        <v>29.700000000000003</v>
      </c>
      <c r="N218" s="5">
        <f t="shared" si="18"/>
        <v>87.466418646501239</v>
      </c>
      <c r="O218" s="4" t="s">
        <v>24</v>
      </c>
      <c r="P218" s="16"/>
    </row>
    <row r="219" spans="1:16" ht="15" customHeight="1" x14ac:dyDescent="0.25">
      <c r="A219" s="12" t="s">
        <v>613</v>
      </c>
      <c r="B219" s="13" t="s">
        <v>863</v>
      </c>
      <c r="C219" s="2" t="s">
        <v>954</v>
      </c>
      <c r="D219" s="2" t="s">
        <v>460</v>
      </c>
      <c r="E219" s="14" t="s">
        <v>299</v>
      </c>
      <c r="F219" s="14" t="s">
        <v>120</v>
      </c>
      <c r="G219" s="3" t="s">
        <v>15</v>
      </c>
      <c r="H219" s="14" t="s">
        <v>85</v>
      </c>
      <c r="I219" s="15" t="s">
        <v>308</v>
      </c>
      <c r="J219" s="2">
        <v>313.74464999999998</v>
      </c>
      <c r="K219" s="5">
        <f t="shared" si="19"/>
        <v>57.77359964544415</v>
      </c>
      <c r="L219" s="14" t="s">
        <v>179</v>
      </c>
      <c r="M219" s="5">
        <f t="shared" si="20"/>
        <v>27.599999999999998</v>
      </c>
      <c r="N219" s="5">
        <f t="shared" si="18"/>
        <v>85.373599645444145</v>
      </c>
      <c r="O219" s="4" t="s">
        <v>43</v>
      </c>
      <c r="P219" s="16"/>
    </row>
    <row r="220" spans="1:16" ht="15" customHeight="1" x14ac:dyDescent="0.25">
      <c r="A220" s="12" t="s">
        <v>614</v>
      </c>
      <c r="B220" s="13" t="s">
        <v>768</v>
      </c>
      <c r="C220" s="2" t="s">
        <v>1026</v>
      </c>
      <c r="D220" s="2" t="s">
        <v>460</v>
      </c>
      <c r="E220" s="14" t="s">
        <v>299</v>
      </c>
      <c r="F220" s="14" t="s">
        <v>120</v>
      </c>
      <c r="G220" s="3" t="s">
        <v>15</v>
      </c>
      <c r="H220" s="14" t="s">
        <v>85</v>
      </c>
      <c r="I220" s="15" t="s">
        <v>309</v>
      </c>
      <c r="J220" s="2">
        <v>313.74464999999998</v>
      </c>
      <c r="K220" s="5">
        <f t="shared" si="19"/>
        <v>52.089455549281872</v>
      </c>
      <c r="L220" s="14" t="s">
        <v>34</v>
      </c>
      <c r="M220" s="5">
        <f t="shared" si="20"/>
        <v>33.1</v>
      </c>
      <c r="N220" s="5">
        <f t="shared" si="18"/>
        <v>85.189455549281874</v>
      </c>
      <c r="O220" s="4" t="s">
        <v>27</v>
      </c>
      <c r="P220" s="16"/>
    </row>
    <row r="221" spans="1:16" ht="15" customHeight="1" x14ac:dyDescent="0.25">
      <c r="A221" s="12" t="s">
        <v>615</v>
      </c>
      <c r="B221" s="13" t="s">
        <v>864</v>
      </c>
      <c r="C221" s="2" t="s">
        <v>765</v>
      </c>
      <c r="D221" s="2" t="s">
        <v>460</v>
      </c>
      <c r="E221" s="14" t="s">
        <v>299</v>
      </c>
      <c r="F221" s="14" t="s">
        <v>120</v>
      </c>
      <c r="G221" s="3" t="s">
        <v>15</v>
      </c>
      <c r="H221" s="14" t="s">
        <v>85</v>
      </c>
      <c r="I221" s="15" t="s">
        <v>310</v>
      </c>
      <c r="J221" s="2">
        <v>313.74464999999998</v>
      </c>
      <c r="K221" s="5">
        <f t="shared" si="19"/>
        <v>54.267889508235449</v>
      </c>
      <c r="L221" s="14" t="s">
        <v>98</v>
      </c>
      <c r="M221" s="5">
        <f t="shared" si="20"/>
        <v>30.6</v>
      </c>
      <c r="N221" s="5">
        <f t="shared" si="18"/>
        <v>84.86788950823545</v>
      </c>
      <c r="O221" s="4" t="s">
        <v>28</v>
      </c>
      <c r="P221" s="16"/>
    </row>
    <row r="222" spans="1:16" ht="15" customHeight="1" x14ac:dyDescent="0.25">
      <c r="A222" s="12" t="s">
        <v>616</v>
      </c>
      <c r="B222" s="13" t="s">
        <v>755</v>
      </c>
      <c r="C222" s="2" t="s">
        <v>959</v>
      </c>
      <c r="D222" s="2" t="s">
        <v>460</v>
      </c>
      <c r="E222" s="14" t="s">
        <v>299</v>
      </c>
      <c r="F222" s="14" t="s">
        <v>120</v>
      </c>
      <c r="G222" s="3" t="s">
        <v>15</v>
      </c>
      <c r="H222" s="14" t="s">
        <v>85</v>
      </c>
      <c r="I222" s="15" t="s">
        <v>311</v>
      </c>
      <c r="J222" s="2">
        <v>313.74464999999998</v>
      </c>
      <c r="K222" s="5">
        <f t="shared" si="19"/>
        <v>51.115582050562452</v>
      </c>
      <c r="L222" s="14" t="s">
        <v>106</v>
      </c>
      <c r="M222" s="5">
        <f t="shared" si="20"/>
        <v>33.700000000000003</v>
      </c>
      <c r="N222" s="5">
        <f t="shared" si="18"/>
        <v>84.815582050562455</v>
      </c>
      <c r="O222" s="4" t="s">
        <v>49</v>
      </c>
      <c r="P222" s="16"/>
    </row>
    <row r="223" spans="1:16" ht="15" customHeight="1" x14ac:dyDescent="0.25">
      <c r="A223" s="12" t="s">
        <v>467</v>
      </c>
      <c r="B223" s="13" t="s">
        <v>752</v>
      </c>
      <c r="C223" s="2" t="s">
        <v>942</v>
      </c>
      <c r="D223" s="2" t="s">
        <v>459</v>
      </c>
      <c r="E223" s="14" t="s">
        <v>36</v>
      </c>
      <c r="F223" s="14" t="s">
        <v>14</v>
      </c>
      <c r="G223" s="3" t="s">
        <v>15</v>
      </c>
      <c r="H223" s="14" t="s">
        <v>16</v>
      </c>
      <c r="I223" s="15" t="s">
        <v>37</v>
      </c>
      <c r="J223" s="2">
        <v>374.22550999999999</v>
      </c>
      <c r="K223" s="5">
        <f t="shared" si="19"/>
        <v>68.121985590987634</v>
      </c>
      <c r="L223" s="14" t="s">
        <v>38</v>
      </c>
      <c r="M223" s="5">
        <f t="shared" si="20"/>
        <v>36.200000000000003</v>
      </c>
      <c r="N223" s="5">
        <f t="shared" si="18"/>
        <v>104.32198559098764</v>
      </c>
      <c r="O223" s="4" t="s">
        <v>18</v>
      </c>
      <c r="P223" s="16"/>
    </row>
    <row r="224" spans="1:16" ht="15" customHeight="1" x14ac:dyDescent="0.25">
      <c r="A224" s="12" t="s">
        <v>468</v>
      </c>
      <c r="B224" s="13" t="s">
        <v>753</v>
      </c>
      <c r="C224" s="2" t="s">
        <v>917</v>
      </c>
      <c r="D224" s="2" t="s">
        <v>459</v>
      </c>
      <c r="E224" s="14" t="s">
        <v>36</v>
      </c>
      <c r="F224" s="14" t="s">
        <v>14</v>
      </c>
      <c r="G224" s="3" t="s">
        <v>15</v>
      </c>
      <c r="H224" s="14" t="s">
        <v>16</v>
      </c>
      <c r="I224" s="15" t="s">
        <v>39</v>
      </c>
      <c r="J224" s="2">
        <v>374.22550999999999</v>
      </c>
      <c r="K224" s="5">
        <f t="shared" si="19"/>
        <v>64.695023062431005</v>
      </c>
      <c r="L224" s="14" t="s">
        <v>40</v>
      </c>
      <c r="M224" s="5">
        <f t="shared" si="20"/>
        <v>36.1</v>
      </c>
      <c r="N224" s="5">
        <f t="shared" si="18"/>
        <v>100.795023062431</v>
      </c>
      <c r="O224" s="4" t="s">
        <v>24</v>
      </c>
      <c r="P224" s="16"/>
    </row>
    <row r="225" spans="1:16" ht="15" customHeight="1" x14ac:dyDescent="0.25">
      <c r="A225" s="12" t="s">
        <v>469</v>
      </c>
      <c r="B225" s="13" t="s">
        <v>754</v>
      </c>
      <c r="C225" s="2" t="s">
        <v>940</v>
      </c>
      <c r="D225" s="2" t="s">
        <v>459</v>
      </c>
      <c r="E225" s="14" t="s">
        <v>36</v>
      </c>
      <c r="F225" s="14" t="s">
        <v>14</v>
      </c>
      <c r="G225" s="3" t="s">
        <v>15</v>
      </c>
      <c r="H225" s="14" t="s">
        <v>16</v>
      </c>
      <c r="I225" s="15" t="s">
        <v>41</v>
      </c>
      <c r="J225" s="2">
        <v>374.22550999999999</v>
      </c>
      <c r="K225" s="5">
        <f t="shared" si="19"/>
        <v>57.60044578468208</v>
      </c>
      <c r="L225" s="14" t="s">
        <v>42</v>
      </c>
      <c r="M225" s="5">
        <f t="shared" si="20"/>
        <v>39.799999999999997</v>
      </c>
      <c r="N225" s="5">
        <f t="shared" si="18"/>
        <v>97.400445784682077</v>
      </c>
      <c r="O225" s="4" t="s">
        <v>43</v>
      </c>
      <c r="P225" s="16"/>
    </row>
    <row r="226" spans="1:16" ht="15" customHeight="1" x14ac:dyDescent="0.25">
      <c r="A226" s="12" t="s">
        <v>470</v>
      </c>
      <c r="B226" s="13" t="s">
        <v>755</v>
      </c>
      <c r="C226" s="2" t="s">
        <v>943</v>
      </c>
      <c r="D226" s="2" t="s">
        <v>459</v>
      </c>
      <c r="E226" s="14" t="s">
        <v>36</v>
      </c>
      <c r="F226" s="14" t="s">
        <v>14</v>
      </c>
      <c r="G226" s="3" t="s">
        <v>15</v>
      </c>
      <c r="H226" s="14" t="s">
        <v>16</v>
      </c>
      <c r="I226" s="15" t="s">
        <v>44</v>
      </c>
      <c r="J226" s="2">
        <v>374.22550999999999</v>
      </c>
      <c r="K226" s="5">
        <f t="shared" si="19"/>
        <v>58.045579522358061</v>
      </c>
      <c r="L226" s="14" t="s">
        <v>45</v>
      </c>
      <c r="M226" s="5">
        <f t="shared" si="20"/>
        <v>38.5</v>
      </c>
      <c r="N226" s="5">
        <f t="shared" si="18"/>
        <v>96.545579522358054</v>
      </c>
      <c r="O226" s="4" t="s">
        <v>27</v>
      </c>
      <c r="P226" s="16"/>
    </row>
    <row r="227" spans="1:16" ht="15" customHeight="1" x14ac:dyDescent="0.25">
      <c r="A227" s="12" t="s">
        <v>471</v>
      </c>
      <c r="B227" s="13" t="s">
        <v>756</v>
      </c>
      <c r="C227" s="2" t="s">
        <v>944</v>
      </c>
      <c r="D227" s="2" t="s">
        <v>459</v>
      </c>
      <c r="E227" s="14" t="s">
        <v>36</v>
      </c>
      <c r="F227" s="14" t="s">
        <v>14</v>
      </c>
      <c r="G227" s="3" t="s">
        <v>15</v>
      </c>
      <c r="H227" s="14" t="s">
        <v>16</v>
      </c>
      <c r="I227" s="15">
        <v>357.38742000000002</v>
      </c>
      <c r="J227" s="2">
        <v>374.22550999999999</v>
      </c>
      <c r="K227" s="5">
        <f t="shared" si="19"/>
        <v>57.300329953455076</v>
      </c>
      <c r="L227" s="14" t="s">
        <v>46</v>
      </c>
      <c r="M227" s="5">
        <f t="shared" si="20"/>
        <v>39.200000000000003</v>
      </c>
      <c r="N227" s="5">
        <f t="shared" si="18"/>
        <v>96.500329953455079</v>
      </c>
      <c r="O227" s="4" t="s">
        <v>28</v>
      </c>
      <c r="P227" s="16"/>
    </row>
    <row r="228" spans="1:16" ht="15" customHeight="1" x14ac:dyDescent="0.25">
      <c r="A228" s="12" t="s">
        <v>472</v>
      </c>
      <c r="B228" s="13" t="s">
        <v>757</v>
      </c>
      <c r="C228" s="2" t="s">
        <v>777</v>
      </c>
      <c r="D228" s="2" t="s">
        <v>459</v>
      </c>
      <c r="E228" s="14" t="s">
        <v>36</v>
      </c>
      <c r="F228" s="14" t="s">
        <v>14</v>
      </c>
      <c r="G228" s="3" t="s">
        <v>15</v>
      </c>
      <c r="H228" s="14" t="s">
        <v>16</v>
      </c>
      <c r="I228" s="15" t="s">
        <v>47</v>
      </c>
      <c r="J228" s="2">
        <v>374.22550999999999</v>
      </c>
      <c r="K228" s="5">
        <f t="shared" si="19"/>
        <v>57.424318828505307</v>
      </c>
      <c r="L228" s="14" t="s">
        <v>48</v>
      </c>
      <c r="M228" s="5">
        <f t="shared" si="20"/>
        <v>38.4</v>
      </c>
      <c r="N228" s="5">
        <f t="shared" si="18"/>
        <v>95.824318828505312</v>
      </c>
      <c r="O228" s="4" t="s">
        <v>49</v>
      </c>
      <c r="P228" s="16"/>
    </row>
    <row r="229" spans="1:16" ht="15" customHeight="1" x14ac:dyDescent="0.25">
      <c r="A229" s="12" t="s">
        <v>473</v>
      </c>
      <c r="B229" s="13" t="s">
        <v>758</v>
      </c>
      <c r="C229" s="2" t="s">
        <v>945</v>
      </c>
      <c r="D229" s="2" t="s">
        <v>459</v>
      </c>
      <c r="E229" s="14" t="s">
        <v>36</v>
      </c>
      <c r="F229" s="14" t="s">
        <v>120</v>
      </c>
      <c r="G229" s="3" t="s">
        <v>15</v>
      </c>
      <c r="H229" s="14" t="s">
        <v>85</v>
      </c>
      <c r="I229" s="15" t="s">
        <v>121</v>
      </c>
      <c r="J229" s="2">
        <v>348.82655999999997</v>
      </c>
      <c r="K229" s="5">
        <f t="shared" si="19"/>
        <v>62.225553581699749</v>
      </c>
      <c r="L229" s="14" t="s">
        <v>100</v>
      </c>
      <c r="M229" s="5">
        <f t="shared" si="20"/>
        <v>34.900000000000006</v>
      </c>
      <c r="N229" s="5">
        <f t="shared" si="18"/>
        <v>97.125553581699762</v>
      </c>
      <c r="O229" s="6" t="s">
        <v>18</v>
      </c>
      <c r="P229" s="16"/>
    </row>
    <row r="230" spans="1:16" ht="15" customHeight="1" x14ac:dyDescent="0.25">
      <c r="A230" s="12" t="s">
        <v>474</v>
      </c>
      <c r="B230" s="13" t="s">
        <v>759</v>
      </c>
      <c r="C230" s="2" t="s">
        <v>946</v>
      </c>
      <c r="D230" s="2" t="s">
        <v>459</v>
      </c>
      <c r="E230" s="14" t="s">
        <v>36</v>
      </c>
      <c r="F230" s="14" t="s">
        <v>120</v>
      </c>
      <c r="G230" s="3" t="s">
        <v>15</v>
      </c>
      <c r="H230" s="14" t="s">
        <v>85</v>
      </c>
      <c r="I230" s="15" t="s">
        <v>122</v>
      </c>
      <c r="J230" s="2">
        <v>348.82655999999997</v>
      </c>
      <c r="K230" s="5">
        <f t="shared" si="19"/>
        <v>56.033539991908881</v>
      </c>
      <c r="L230" s="14" t="s">
        <v>52</v>
      </c>
      <c r="M230" s="5">
        <f t="shared" si="20"/>
        <v>37</v>
      </c>
      <c r="N230" s="5">
        <f t="shared" si="18"/>
        <v>93.033539991908881</v>
      </c>
      <c r="O230" s="6" t="s">
        <v>24</v>
      </c>
      <c r="P230" s="16"/>
    </row>
    <row r="231" spans="1:16" ht="15" customHeight="1" x14ac:dyDescent="0.25">
      <c r="A231" s="12" t="s">
        <v>475</v>
      </c>
      <c r="B231" s="13" t="s">
        <v>760</v>
      </c>
      <c r="C231" s="2" t="s">
        <v>947</v>
      </c>
      <c r="D231" s="2" t="s">
        <v>459</v>
      </c>
      <c r="E231" s="14" t="s">
        <v>36</v>
      </c>
      <c r="F231" s="14" t="s">
        <v>120</v>
      </c>
      <c r="G231" s="3" t="s">
        <v>15</v>
      </c>
      <c r="H231" s="14" t="s">
        <v>85</v>
      </c>
      <c r="I231" s="15" t="s">
        <v>123</v>
      </c>
      <c r="J231" s="2">
        <v>348.82655999999997</v>
      </c>
      <c r="K231" s="5">
        <f t="shared" si="19"/>
        <v>56.801323270796814</v>
      </c>
      <c r="L231" s="14" t="s">
        <v>74</v>
      </c>
      <c r="M231" s="5">
        <f t="shared" si="20"/>
        <v>35.6</v>
      </c>
      <c r="N231" s="5">
        <f t="shared" si="18"/>
        <v>92.401323270796809</v>
      </c>
      <c r="O231" s="6" t="s">
        <v>43</v>
      </c>
      <c r="P231" s="16"/>
    </row>
    <row r="232" spans="1:16" ht="15" customHeight="1" x14ac:dyDescent="0.25">
      <c r="A232" s="12" t="s">
        <v>476</v>
      </c>
      <c r="B232" s="13" t="s">
        <v>755</v>
      </c>
      <c r="C232" s="2" t="s">
        <v>948</v>
      </c>
      <c r="D232" s="2" t="s">
        <v>459</v>
      </c>
      <c r="E232" s="14" t="s">
        <v>36</v>
      </c>
      <c r="F232" s="14" t="s">
        <v>120</v>
      </c>
      <c r="G232" s="3" t="s">
        <v>15</v>
      </c>
      <c r="H232" s="14" t="s">
        <v>85</v>
      </c>
      <c r="I232" s="15" t="s">
        <v>124</v>
      </c>
      <c r="J232" s="2">
        <v>348.82655999999997</v>
      </c>
      <c r="K232" s="5">
        <f t="shared" ref="K232:K263" si="21">(I232/J232*60)</f>
        <v>56.770964343999495</v>
      </c>
      <c r="L232" s="14" t="s">
        <v>93</v>
      </c>
      <c r="M232" s="5">
        <f t="shared" si="20"/>
        <v>34.1</v>
      </c>
      <c r="N232" s="5">
        <f t="shared" si="18"/>
        <v>90.870964343999503</v>
      </c>
      <c r="O232" s="6" t="s">
        <v>27</v>
      </c>
      <c r="P232" s="16"/>
    </row>
    <row r="233" spans="1:16" ht="15" customHeight="1" x14ac:dyDescent="0.25">
      <c r="A233" s="12" t="s">
        <v>477</v>
      </c>
      <c r="B233" s="13" t="s">
        <v>761</v>
      </c>
      <c r="C233" s="2" t="s">
        <v>949</v>
      </c>
      <c r="D233" s="2" t="s">
        <v>459</v>
      </c>
      <c r="E233" s="14" t="s">
        <v>36</v>
      </c>
      <c r="F233" s="14" t="s">
        <v>120</v>
      </c>
      <c r="G233" s="3" t="s">
        <v>15</v>
      </c>
      <c r="H233" s="14" t="s">
        <v>85</v>
      </c>
      <c r="I233" s="15" t="s">
        <v>125</v>
      </c>
      <c r="J233" s="2">
        <v>348.82655999999997</v>
      </c>
      <c r="K233" s="5">
        <f t="shared" si="21"/>
        <v>55.721675551311236</v>
      </c>
      <c r="L233" s="14" t="s">
        <v>100</v>
      </c>
      <c r="M233" s="5">
        <f t="shared" si="20"/>
        <v>34.900000000000006</v>
      </c>
      <c r="N233" s="5">
        <f t="shared" si="18"/>
        <v>90.621675551311242</v>
      </c>
      <c r="O233" s="6" t="s">
        <v>28</v>
      </c>
      <c r="P233" s="16"/>
    </row>
    <row r="234" spans="1:16" ht="15" customHeight="1" x14ac:dyDescent="0.25">
      <c r="A234" s="12" t="s">
        <v>478</v>
      </c>
      <c r="B234" s="13" t="s">
        <v>752</v>
      </c>
      <c r="C234" s="2" t="s">
        <v>950</v>
      </c>
      <c r="D234" s="2" t="s">
        <v>459</v>
      </c>
      <c r="E234" s="14" t="s">
        <v>36</v>
      </c>
      <c r="F234" s="14" t="s">
        <v>120</v>
      </c>
      <c r="G234" s="3" t="s">
        <v>15</v>
      </c>
      <c r="H234" s="14" t="s">
        <v>85</v>
      </c>
      <c r="I234" s="15" t="s">
        <v>126</v>
      </c>
      <c r="J234" s="2">
        <v>348.82655999999997</v>
      </c>
      <c r="K234" s="5">
        <f t="shared" si="21"/>
        <v>58.174965805356109</v>
      </c>
      <c r="L234" s="14" t="s">
        <v>26</v>
      </c>
      <c r="M234" s="5">
        <f t="shared" si="20"/>
        <v>32.299999999999997</v>
      </c>
      <c r="N234" s="5">
        <f t="shared" si="18"/>
        <v>90.474965805356106</v>
      </c>
      <c r="O234" s="6" t="s">
        <v>49</v>
      </c>
      <c r="P234" s="16"/>
    </row>
    <row r="235" spans="1:16" ht="15" customHeight="1" x14ac:dyDescent="0.25">
      <c r="A235" s="12" t="s">
        <v>518</v>
      </c>
      <c r="B235" s="13" t="s">
        <v>795</v>
      </c>
      <c r="C235" s="2" t="s">
        <v>950</v>
      </c>
      <c r="D235" s="2" t="s">
        <v>459</v>
      </c>
      <c r="E235" s="14" t="s">
        <v>192</v>
      </c>
      <c r="F235" s="14" t="s">
        <v>14</v>
      </c>
      <c r="G235" s="3" t="s">
        <v>15</v>
      </c>
      <c r="H235" s="14" t="s">
        <v>16</v>
      </c>
      <c r="I235" s="15" t="s">
        <v>193</v>
      </c>
      <c r="J235" s="2">
        <v>332.37894999999997</v>
      </c>
      <c r="K235" s="5">
        <f t="shared" si="21"/>
        <v>60.925798700549485</v>
      </c>
      <c r="L235" s="14" t="s">
        <v>75</v>
      </c>
      <c r="M235" s="5">
        <f t="shared" si="20"/>
        <v>37.200000000000003</v>
      </c>
      <c r="N235" s="5">
        <f t="shared" si="18"/>
        <v>98.125798700549495</v>
      </c>
      <c r="O235" s="4" t="s">
        <v>18</v>
      </c>
      <c r="P235" s="16"/>
    </row>
    <row r="236" spans="1:16" ht="15" customHeight="1" x14ac:dyDescent="0.25">
      <c r="A236" s="12" t="s">
        <v>519</v>
      </c>
      <c r="B236" s="13" t="s">
        <v>796</v>
      </c>
      <c r="C236" s="2" t="s">
        <v>942</v>
      </c>
      <c r="D236" s="2" t="s">
        <v>459</v>
      </c>
      <c r="E236" s="14" t="s">
        <v>192</v>
      </c>
      <c r="F236" s="14" t="s">
        <v>14</v>
      </c>
      <c r="G236" s="3" t="s">
        <v>15</v>
      </c>
      <c r="H236" s="14" t="s">
        <v>16</v>
      </c>
      <c r="I236" s="15" t="s">
        <v>194</v>
      </c>
      <c r="J236" s="2">
        <v>332.37894999999997</v>
      </c>
      <c r="K236" s="5">
        <f t="shared" si="21"/>
        <v>59.971907968299433</v>
      </c>
      <c r="L236" s="14" t="s">
        <v>96</v>
      </c>
      <c r="M236" s="5">
        <f t="shared" si="20"/>
        <v>36.800000000000004</v>
      </c>
      <c r="N236" s="5">
        <f t="shared" si="18"/>
        <v>96.771907968299445</v>
      </c>
      <c r="O236" s="4" t="s">
        <v>24</v>
      </c>
      <c r="P236" s="16"/>
    </row>
    <row r="237" spans="1:16" ht="15" customHeight="1" x14ac:dyDescent="0.25">
      <c r="A237" s="12" t="s">
        <v>520</v>
      </c>
      <c r="B237" s="13" t="s">
        <v>776</v>
      </c>
      <c r="C237" s="2" t="s">
        <v>974</v>
      </c>
      <c r="D237" s="2" t="s">
        <v>459</v>
      </c>
      <c r="E237" s="14" t="s">
        <v>192</v>
      </c>
      <c r="F237" s="14" t="s">
        <v>14</v>
      </c>
      <c r="G237" s="3" t="s">
        <v>15</v>
      </c>
      <c r="H237" s="14" t="s">
        <v>16</v>
      </c>
      <c r="I237" s="15" t="s">
        <v>195</v>
      </c>
      <c r="J237" s="2">
        <v>332.37894999999997</v>
      </c>
      <c r="K237" s="5">
        <f t="shared" si="21"/>
        <v>59.787461269734436</v>
      </c>
      <c r="L237" s="14" t="s">
        <v>96</v>
      </c>
      <c r="M237" s="5">
        <f t="shared" si="20"/>
        <v>36.800000000000004</v>
      </c>
      <c r="N237" s="5">
        <f t="shared" si="18"/>
        <v>96.587461269734433</v>
      </c>
      <c r="O237" s="4" t="s">
        <v>43</v>
      </c>
      <c r="P237" s="16"/>
    </row>
    <row r="238" spans="1:16" ht="15" customHeight="1" x14ac:dyDescent="0.25">
      <c r="A238" s="12" t="s">
        <v>521</v>
      </c>
      <c r="B238" s="13" t="s">
        <v>797</v>
      </c>
      <c r="C238" s="2" t="s">
        <v>825</v>
      </c>
      <c r="D238" s="2" t="s">
        <v>459</v>
      </c>
      <c r="E238" s="14" t="s">
        <v>192</v>
      </c>
      <c r="F238" s="14" t="s">
        <v>14</v>
      </c>
      <c r="G238" s="3" t="s">
        <v>15</v>
      </c>
      <c r="H238" s="14" t="s">
        <v>16</v>
      </c>
      <c r="I238" s="15">
        <v>322.16045000000003</v>
      </c>
      <c r="J238" s="2">
        <v>332.37894999999997</v>
      </c>
      <c r="K238" s="5">
        <f t="shared" si="21"/>
        <v>58.155388600872598</v>
      </c>
      <c r="L238" s="14" t="s">
        <v>57</v>
      </c>
      <c r="M238" s="5">
        <f t="shared" si="20"/>
        <v>38.199999999999996</v>
      </c>
      <c r="N238" s="5">
        <f t="shared" si="18"/>
        <v>96.355388600872601</v>
      </c>
      <c r="O238" s="4" t="s">
        <v>27</v>
      </c>
      <c r="P238" s="16"/>
    </row>
    <row r="239" spans="1:16" ht="15" customHeight="1" x14ac:dyDescent="0.25">
      <c r="A239" s="12" t="s">
        <v>522</v>
      </c>
      <c r="B239" s="13" t="s">
        <v>798</v>
      </c>
      <c r="C239" s="2" t="s">
        <v>777</v>
      </c>
      <c r="D239" s="2" t="s">
        <v>459</v>
      </c>
      <c r="E239" s="14" t="s">
        <v>192</v>
      </c>
      <c r="F239" s="14" t="s">
        <v>14</v>
      </c>
      <c r="G239" s="3" t="s">
        <v>15</v>
      </c>
      <c r="H239" s="14" t="s">
        <v>16</v>
      </c>
      <c r="I239" s="15" t="s">
        <v>196</v>
      </c>
      <c r="J239" s="2">
        <v>332.37894999999997</v>
      </c>
      <c r="K239" s="5">
        <f t="shared" si="21"/>
        <v>59.257613636483299</v>
      </c>
      <c r="L239" s="14" t="s">
        <v>96</v>
      </c>
      <c r="M239" s="5">
        <f t="shared" si="20"/>
        <v>36.800000000000004</v>
      </c>
      <c r="N239" s="5">
        <f t="shared" si="18"/>
        <v>96.057613636483296</v>
      </c>
      <c r="O239" s="4" t="s">
        <v>28</v>
      </c>
      <c r="P239" s="16"/>
    </row>
    <row r="240" spans="1:16" ht="15" customHeight="1" x14ac:dyDescent="0.25">
      <c r="A240" s="12" t="s">
        <v>523</v>
      </c>
      <c r="B240" s="13" t="s">
        <v>799</v>
      </c>
      <c r="C240" s="2" t="s">
        <v>841</v>
      </c>
      <c r="D240" s="2" t="s">
        <v>459</v>
      </c>
      <c r="E240" s="14" t="s">
        <v>192</v>
      </c>
      <c r="F240" s="14" t="s">
        <v>14</v>
      </c>
      <c r="G240" s="3" t="s">
        <v>15</v>
      </c>
      <c r="H240" s="14" t="s">
        <v>16</v>
      </c>
      <c r="I240" s="15" t="s">
        <v>197</v>
      </c>
      <c r="J240" s="2">
        <v>332.37894999999997</v>
      </c>
      <c r="K240" s="5">
        <f t="shared" si="21"/>
        <v>58.219524431375696</v>
      </c>
      <c r="L240" s="14" t="s">
        <v>66</v>
      </c>
      <c r="M240" s="5">
        <f t="shared" si="20"/>
        <v>37.799999999999997</v>
      </c>
      <c r="N240" s="5">
        <f t="shared" si="18"/>
        <v>96.019524431375686</v>
      </c>
      <c r="O240" s="4" t="s">
        <v>49</v>
      </c>
      <c r="P240" s="16"/>
    </row>
    <row r="241" spans="1:16" ht="15" customHeight="1" x14ac:dyDescent="0.25">
      <c r="A241" s="12" t="s">
        <v>524</v>
      </c>
      <c r="B241" s="13" t="s">
        <v>769</v>
      </c>
      <c r="C241" s="2" t="s">
        <v>975</v>
      </c>
      <c r="D241" s="2" t="s">
        <v>459</v>
      </c>
      <c r="E241" s="14" t="s">
        <v>192</v>
      </c>
      <c r="F241" s="14" t="s">
        <v>120</v>
      </c>
      <c r="G241" s="3" t="s">
        <v>15</v>
      </c>
      <c r="H241" s="14" t="s">
        <v>85</v>
      </c>
      <c r="I241" s="15" t="s">
        <v>201</v>
      </c>
      <c r="J241" s="2">
        <v>318.15839</v>
      </c>
      <c r="K241" s="5">
        <f t="shared" si="21"/>
        <v>64.42287063371171</v>
      </c>
      <c r="L241" s="14" t="s">
        <v>84</v>
      </c>
      <c r="M241" s="5">
        <f t="shared" si="20"/>
        <v>34.799999999999997</v>
      </c>
      <c r="N241" s="5">
        <f t="shared" si="18"/>
        <v>99.222870633711707</v>
      </c>
      <c r="O241" s="4" t="s">
        <v>18</v>
      </c>
      <c r="P241" s="16"/>
    </row>
    <row r="242" spans="1:16" ht="15" customHeight="1" x14ac:dyDescent="0.25">
      <c r="A242" s="12" t="s">
        <v>525</v>
      </c>
      <c r="B242" s="13" t="s">
        <v>800</v>
      </c>
      <c r="C242" s="2" t="s">
        <v>172</v>
      </c>
      <c r="D242" s="2" t="s">
        <v>459</v>
      </c>
      <c r="E242" s="14" t="s">
        <v>192</v>
      </c>
      <c r="F242" s="14" t="s">
        <v>120</v>
      </c>
      <c r="G242" s="3" t="s">
        <v>60</v>
      </c>
      <c r="H242" s="14" t="s">
        <v>16</v>
      </c>
      <c r="I242" s="14" t="s">
        <v>202</v>
      </c>
      <c r="J242" s="2">
        <v>295.79955999999999</v>
      </c>
      <c r="K242" s="5">
        <f t="shared" si="21"/>
        <v>58.972501514201035</v>
      </c>
      <c r="L242" s="14" t="s">
        <v>40</v>
      </c>
      <c r="M242" s="5">
        <f t="shared" si="20"/>
        <v>36.1</v>
      </c>
      <c r="N242" s="5">
        <f t="shared" si="18"/>
        <v>95.072501514201036</v>
      </c>
      <c r="O242" s="4" t="s">
        <v>24</v>
      </c>
      <c r="P242" s="2"/>
    </row>
    <row r="243" spans="1:16" ht="15" customHeight="1" x14ac:dyDescent="0.25">
      <c r="A243" s="12" t="s">
        <v>526</v>
      </c>
      <c r="B243" s="13" t="s">
        <v>801</v>
      </c>
      <c r="C243" s="2" t="s">
        <v>875</v>
      </c>
      <c r="D243" s="2" t="s">
        <v>459</v>
      </c>
      <c r="E243" s="14" t="s">
        <v>192</v>
      </c>
      <c r="F243" s="14" t="s">
        <v>120</v>
      </c>
      <c r="G243" s="3" t="s">
        <v>15</v>
      </c>
      <c r="H243" s="14" t="s">
        <v>85</v>
      </c>
      <c r="I243" s="15" t="s">
        <v>203</v>
      </c>
      <c r="J243" s="2">
        <v>318.15839</v>
      </c>
      <c r="K243" s="5">
        <f t="shared" si="21"/>
        <v>59.724870999001475</v>
      </c>
      <c r="L243" s="14" t="s">
        <v>61</v>
      </c>
      <c r="M243" s="5">
        <f t="shared" si="20"/>
        <v>35</v>
      </c>
      <c r="N243" s="5">
        <f t="shared" si="18"/>
        <v>94.724870999001467</v>
      </c>
      <c r="O243" s="4" t="s">
        <v>43</v>
      </c>
      <c r="P243" s="16"/>
    </row>
    <row r="244" spans="1:16" ht="15" customHeight="1" x14ac:dyDescent="0.25">
      <c r="A244" s="12" t="s">
        <v>527</v>
      </c>
      <c r="B244" s="13" t="s">
        <v>802</v>
      </c>
      <c r="C244" s="2" t="s">
        <v>976</v>
      </c>
      <c r="D244" s="2" t="s">
        <v>459</v>
      </c>
      <c r="E244" s="14" t="s">
        <v>192</v>
      </c>
      <c r="F244" s="14" t="s">
        <v>120</v>
      </c>
      <c r="G244" s="3" t="s">
        <v>15</v>
      </c>
      <c r="H244" s="14" t="s">
        <v>85</v>
      </c>
      <c r="I244" s="15" t="s">
        <v>204</v>
      </c>
      <c r="J244" s="2">
        <v>318.15839</v>
      </c>
      <c r="K244" s="5">
        <f t="shared" si="21"/>
        <v>56.089323308431375</v>
      </c>
      <c r="L244" s="14" t="s">
        <v>90</v>
      </c>
      <c r="M244" s="5">
        <f t="shared" si="20"/>
        <v>34.6</v>
      </c>
      <c r="N244" s="5">
        <f t="shared" si="18"/>
        <v>90.689323308431369</v>
      </c>
      <c r="O244" s="4" t="s">
        <v>27</v>
      </c>
      <c r="P244" s="16"/>
    </row>
    <row r="245" spans="1:16" ht="15" customHeight="1" x14ac:dyDescent="0.25">
      <c r="A245" s="12" t="s">
        <v>528</v>
      </c>
      <c r="B245" s="13" t="s">
        <v>803</v>
      </c>
      <c r="C245" s="2" t="s">
        <v>977</v>
      </c>
      <c r="D245" s="2" t="s">
        <v>459</v>
      </c>
      <c r="E245" s="14" t="s">
        <v>192</v>
      </c>
      <c r="F245" s="14" t="s">
        <v>120</v>
      </c>
      <c r="G245" s="3" t="s">
        <v>15</v>
      </c>
      <c r="H245" s="14" t="s">
        <v>85</v>
      </c>
      <c r="I245" s="15" t="s">
        <v>205</v>
      </c>
      <c r="J245" s="2">
        <v>318.15839</v>
      </c>
      <c r="K245" s="5">
        <f t="shared" si="21"/>
        <v>56.52045196733615</v>
      </c>
      <c r="L245" s="14" t="s">
        <v>99</v>
      </c>
      <c r="M245" s="5">
        <f t="shared" si="20"/>
        <v>33.4</v>
      </c>
      <c r="N245" s="5">
        <f t="shared" si="18"/>
        <v>89.920451967336149</v>
      </c>
      <c r="O245" s="4" t="s">
        <v>28</v>
      </c>
      <c r="P245" s="16"/>
    </row>
    <row r="246" spans="1:16" ht="15" customHeight="1" x14ac:dyDescent="0.25">
      <c r="A246" s="12" t="s">
        <v>529</v>
      </c>
      <c r="B246" s="13" t="s">
        <v>804</v>
      </c>
      <c r="C246" s="2" t="s">
        <v>978</v>
      </c>
      <c r="D246" s="2" t="s">
        <v>459</v>
      </c>
      <c r="E246" s="14" t="s">
        <v>192</v>
      </c>
      <c r="F246" s="14" t="s">
        <v>120</v>
      </c>
      <c r="G246" s="3" t="s">
        <v>15</v>
      </c>
      <c r="H246" s="14" t="s">
        <v>85</v>
      </c>
      <c r="I246" s="15" t="s">
        <v>206</v>
      </c>
      <c r="J246" s="2">
        <v>318.15839</v>
      </c>
      <c r="K246" s="5">
        <f t="shared" si="21"/>
        <v>53.354091337965343</v>
      </c>
      <c r="L246" s="14" t="s">
        <v>207</v>
      </c>
      <c r="M246" s="5">
        <f>(L246/100*40)</f>
        <v>34.195999999999998</v>
      </c>
      <c r="N246" s="5">
        <f t="shared" si="18"/>
        <v>87.550091337965341</v>
      </c>
      <c r="O246" s="4" t="s">
        <v>49</v>
      </c>
      <c r="P246" s="16"/>
    </row>
    <row r="247" spans="1:16" ht="15" customHeight="1" x14ac:dyDescent="0.25">
      <c r="A247" s="12" t="s">
        <v>530</v>
      </c>
      <c r="B247" s="13" t="s">
        <v>805</v>
      </c>
      <c r="C247" s="2" t="s">
        <v>979</v>
      </c>
      <c r="D247" s="2" t="s">
        <v>459</v>
      </c>
      <c r="E247" s="14" t="s">
        <v>210</v>
      </c>
      <c r="F247" s="14" t="s">
        <v>14</v>
      </c>
      <c r="G247" s="3" t="s">
        <v>15</v>
      </c>
      <c r="H247" s="14" t="s">
        <v>16</v>
      </c>
      <c r="I247" s="15" t="s">
        <v>211</v>
      </c>
      <c r="J247" s="2">
        <v>364.31074000000001</v>
      </c>
      <c r="K247" s="5">
        <f t="shared" si="21"/>
        <v>59.703307676298536</v>
      </c>
      <c r="L247" s="14" t="s">
        <v>59</v>
      </c>
      <c r="M247" s="5">
        <f t="shared" ref="M247:M279" si="22">(L247/4*40)</f>
        <v>38.799999999999997</v>
      </c>
      <c r="N247" s="5">
        <f t="shared" si="18"/>
        <v>98.503307676298533</v>
      </c>
      <c r="O247" s="4" t="s">
        <v>18</v>
      </c>
      <c r="P247" s="16"/>
    </row>
    <row r="248" spans="1:16" ht="15" customHeight="1" x14ac:dyDescent="0.25">
      <c r="A248" s="12" t="s">
        <v>531</v>
      </c>
      <c r="B248" s="13" t="s">
        <v>806</v>
      </c>
      <c r="C248" s="2" t="s">
        <v>980</v>
      </c>
      <c r="D248" s="2" t="s">
        <v>459</v>
      </c>
      <c r="E248" s="14" t="s">
        <v>210</v>
      </c>
      <c r="F248" s="14" t="s">
        <v>14</v>
      </c>
      <c r="G248" s="3" t="s">
        <v>15</v>
      </c>
      <c r="H248" s="14" t="s">
        <v>16</v>
      </c>
      <c r="I248" s="15" t="s">
        <v>212</v>
      </c>
      <c r="J248" s="2">
        <v>364.31074000000001</v>
      </c>
      <c r="K248" s="5">
        <f t="shared" si="21"/>
        <v>59.510193413457969</v>
      </c>
      <c r="L248" s="14" t="s">
        <v>55</v>
      </c>
      <c r="M248" s="5">
        <f t="shared" si="22"/>
        <v>38.299999999999997</v>
      </c>
      <c r="N248" s="5">
        <f t="shared" si="18"/>
        <v>97.810193413457966</v>
      </c>
      <c r="O248" s="4" t="s">
        <v>24</v>
      </c>
      <c r="P248" s="16"/>
    </row>
    <row r="249" spans="1:16" ht="15" customHeight="1" x14ac:dyDescent="0.25">
      <c r="A249" s="12" t="s">
        <v>532</v>
      </c>
      <c r="B249" s="13" t="s">
        <v>807</v>
      </c>
      <c r="C249" s="2" t="s">
        <v>981</v>
      </c>
      <c r="D249" s="2" t="s">
        <v>459</v>
      </c>
      <c r="E249" s="14" t="s">
        <v>210</v>
      </c>
      <c r="F249" s="14" t="s">
        <v>14</v>
      </c>
      <c r="G249" s="3" t="s">
        <v>60</v>
      </c>
      <c r="H249" s="14" t="s">
        <v>16</v>
      </c>
      <c r="I249" s="14" t="s">
        <v>213</v>
      </c>
      <c r="J249" s="2">
        <v>290.05563999999998</v>
      </c>
      <c r="K249" s="5">
        <f t="shared" si="21"/>
        <v>67.994049693362285</v>
      </c>
      <c r="L249" s="14" t="s">
        <v>35</v>
      </c>
      <c r="M249" s="5">
        <f t="shared" si="22"/>
        <v>29.700000000000003</v>
      </c>
      <c r="N249" s="5">
        <f t="shared" si="18"/>
        <v>97.694049693362288</v>
      </c>
      <c r="O249" s="4" t="s">
        <v>43</v>
      </c>
      <c r="P249" s="2"/>
    </row>
    <row r="250" spans="1:16" ht="15" customHeight="1" x14ac:dyDescent="0.25">
      <c r="A250" s="12" t="s">
        <v>533</v>
      </c>
      <c r="B250" s="13" t="s">
        <v>795</v>
      </c>
      <c r="C250" s="2" t="s">
        <v>982</v>
      </c>
      <c r="D250" s="2" t="s">
        <v>459</v>
      </c>
      <c r="E250" s="14" t="s">
        <v>210</v>
      </c>
      <c r="F250" s="14" t="s">
        <v>14</v>
      </c>
      <c r="G250" s="3" t="s">
        <v>15</v>
      </c>
      <c r="H250" s="14" t="s">
        <v>16</v>
      </c>
      <c r="I250" s="15" t="s">
        <v>214</v>
      </c>
      <c r="J250" s="2">
        <v>364.31074000000001</v>
      </c>
      <c r="K250" s="5">
        <f t="shared" si="21"/>
        <v>58.803375382235508</v>
      </c>
      <c r="L250" s="14" t="s">
        <v>59</v>
      </c>
      <c r="M250" s="5">
        <f t="shared" si="22"/>
        <v>38.799999999999997</v>
      </c>
      <c r="N250" s="5">
        <f t="shared" si="18"/>
        <v>97.603375382235498</v>
      </c>
      <c r="O250" s="4" t="s">
        <v>27</v>
      </c>
      <c r="P250" s="16"/>
    </row>
    <row r="251" spans="1:16" ht="15" customHeight="1" x14ac:dyDescent="0.25">
      <c r="A251" s="12" t="s">
        <v>534</v>
      </c>
      <c r="B251" s="13" t="s">
        <v>800</v>
      </c>
      <c r="C251" s="2" t="s">
        <v>983</v>
      </c>
      <c r="D251" s="2" t="s">
        <v>459</v>
      </c>
      <c r="E251" s="14" t="s">
        <v>210</v>
      </c>
      <c r="F251" s="14" t="s">
        <v>14</v>
      </c>
      <c r="G251" s="3" t="s">
        <v>15</v>
      </c>
      <c r="H251" s="14" t="s">
        <v>16</v>
      </c>
      <c r="I251" s="15" t="s">
        <v>215</v>
      </c>
      <c r="J251" s="2">
        <v>364.31074000000001</v>
      </c>
      <c r="K251" s="5">
        <f t="shared" si="21"/>
        <v>59.252140082392302</v>
      </c>
      <c r="L251" s="14" t="s">
        <v>63</v>
      </c>
      <c r="M251" s="5">
        <f t="shared" si="22"/>
        <v>37.700000000000003</v>
      </c>
      <c r="N251" s="5">
        <f t="shared" si="18"/>
        <v>96.952140082392305</v>
      </c>
      <c r="O251" s="4" t="s">
        <v>28</v>
      </c>
      <c r="P251" s="16"/>
    </row>
    <row r="252" spans="1:16" ht="15" customHeight="1" x14ac:dyDescent="0.25">
      <c r="A252" s="12" t="s">
        <v>535</v>
      </c>
      <c r="B252" s="13" t="s">
        <v>808</v>
      </c>
      <c r="C252" s="2" t="s">
        <v>984</v>
      </c>
      <c r="D252" s="2" t="s">
        <v>459</v>
      </c>
      <c r="E252" s="14" t="s">
        <v>210</v>
      </c>
      <c r="F252" s="14" t="s">
        <v>14</v>
      </c>
      <c r="G252" s="3" t="s">
        <v>15</v>
      </c>
      <c r="H252" s="14" t="s">
        <v>16</v>
      </c>
      <c r="I252" s="15" t="s">
        <v>216</v>
      </c>
      <c r="J252" s="2">
        <v>364.31074000000001</v>
      </c>
      <c r="K252" s="5">
        <f t="shared" si="21"/>
        <v>62.127778061113432</v>
      </c>
      <c r="L252" s="14" t="s">
        <v>79</v>
      </c>
      <c r="M252" s="5">
        <f t="shared" si="22"/>
        <v>34.200000000000003</v>
      </c>
      <c r="N252" s="5">
        <f t="shared" si="18"/>
        <v>96.327778061113435</v>
      </c>
      <c r="O252" s="4" t="s">
        <v>49</v>
      </c>
      <c r="P252" s="16"/>
    </row>
    <row r="253" spans="1:16" ht="15" customHeight="1" x14ac:dyDescent="0.25">
      <c r="A253" s="12" t="s">
        <v>536</v>
      </c>
      <c r="B253" s="13" t="s">
        <v>809</v>
      </c>
      <c r="C253" s="2" t="s">
        <v>751</v>
      </c>
      <c r="D253" s="2" t="s">
        <v>459</v>
      </c>
      <c r="E253" s="14" t="s">
        <v>210</v>
      </c>
      <c r="F253" s="14" t="s">
        <v>120</v>
      </c>
      <c r="G253" s="3" t="s">
        <v>15</v>
      </c>
      <c r="H253" s="14" t="s">
        <v>85</v>
      </c>
      <c r="I253" s="15" t="s">
        <v>218</v>
      </c>
      <c r="J253" s="2">
        <v>318.97000000000003</v>
      </c>
      <c r="K253" s="5">
        <f t="shared" si="21"/>
        <v>63.102778944728335</v>
      </c>
      <c r="L253" s="14" t="s">
        <v>106</v>
      </c>
      <c r="M253" s="5">
        <f t="shared" si="22"/>
        <v>33.700000000000003</v>
      </c>
      <c r="N253" s="5">
        <f t="shared" si="18"/>
        <v>96.802778944728345</v>
      </c>
      <c r="O253" s="4" t="s">
        <v>18</v>
      </c>
      <c r="P253" s="16"/>
    </row>
    <row r="254" spans="1:16" ht="15" customHeight="1" x14ac:dyDescent="0.25">
      <c r="A254" s="12" t="s">
        <v>537</v>
      </c>
      <c r="B254" s="13" t="s">
        <v>810</v>
      </c>
      <c r="C254" s="2" t="s">
        <v>985</v>
      </c>
      <c r="D254" s="2" t="s">
        <v>459</v>
      </c>
      <c r="E254" s="14" t="s">
        <v>210</v>
      </c>
      <c r="F254" s="14" t="s">
        <v>120</v>
      </c>
      <c r="G254" s="3" t="s">
        <v>15</v>
      </c>
      <c r="H254" s="14" t="s">
        <v>85</v>
      </c>
      <c r="I254" s="15" t="s">
        <v>219</v>
      </c>
      <c r="J254" s="2">
        <v>318.97000000000003</v>
      </c>
      <c r="K254" s="5">
        <f t="shared" si="21"/>
        <v>58.214852807474045</v>
      </c>
      <c r="L254" s="14" t="s">
        <v>110</v>
      </c>
      <c r="M254" s="5">
        <f t="shared" si="22"/>
        <v>35.299999999999997</v>
      </c>
      <c r="N254" s="5">
        <f t="shared" si="18"/>
        <v>93.514852807474043</v>
      </c>
      <c r="O254" s="4" t="s">
        <v>24</v>
      </c>
      <c r="P254" s="16"/>
    </row>
    <row r="255" spans="1:16" ht="15" customHeight="1" x14ac:dyDescent="0.25">
      <c r="A255" s="12" t="s">
        <v>538</v>
      </c>
      <c r="B255" s="13" t="s">
        <v>755</v>
      </c>
      <c r="C255" s="2" t="s">
        <v>783</v>
      </c>
      <c r="D255" s="2" t="s">
        <v>459</v>
      </c>
      <c r="E255" s="14" t="s">
        <v>210</v>
      </c>
      <c r="F255" s="14" t="s">
        <v>120</v>
      </c>
      <c r="G255" s="3" t="s">
        <v>15</v>
      </c>
      <c r="H255" s="14" t="s">
        <v>85</v>
      </c>
      <c r="I255" s="15" t="s">
        <v>220</v>
      </c>
      <c r="J255" s="2">
        <v>318.97000000000003</v>
      </c>
      <c r="K255" s="5">
        <f t="shared" si="21"/>
        <v>60.293218798006073</v>
      </c>
      <c r="L255" s="14" t="s">
        <v>101</v>
      </c>
      <c r="M255" s="5">
        <f t="shared" si="22"/>
        <v>31.8</v>
      </c>
      <c r="N255" s="5">
        <f t="shared" si="18"/>
        <v>92.093218798006077</v>
      </c>
      <c r="O255" s="4" t="s">
        <v>43</v>
      </c>
      <c r="P255" s="16"/>
    </row>
    <row r="256" spans="1:16" ht="15" customHeight="1" x14ac:dyDescent="0.25">
      <c r="A256" s="12" t="s">
        <v>539</v>
      </c>
      <c r="B256" s="13" t="s">
        <v>811</v>
      </c>
      <c r="C256" s="2" t="s">
        <v>986</v>
      </c>
      <c r="D256" s="2" t="s">
        <v>459</v>
      </c>
      <c r="E256" s="14" t="s">
        <v>210</v>
      </c>
      <c r="F256" s="14" t="s">
        <v>120</v>
      </c>
      <c r="G256" s="3" t="s">
        <v>60</v>
      </c>
      <c r="H256" s="14" t="s">
        <v>16</v>
      </c>
      <c r="I256" s="14" t="s">
        <v>221</v>
      </c>
      <c r="J256" s="2">
        <v>290.05563999999998</v>
      </c>
      <c r="K256" s="5">
        <f t="shared" si="21"/>
        <v>57.383575096143623</v>
      </c>
      <c r="L256" s="14" t="s">
        <v>106</v>
      </c>
      <c r="M256" s="5">
        <f t="shared" si="22"/>
        <v>33.700000000000003</v>
      </c>
      <c r="N256" s="5">
        <f t="shared" si="18"/>
        <v>91.083575096143619</v>
      </c>
      <c r="O256" s="4" t="s">
        <v>27</v>
      </c>
      <c r="P256" s="2"/>
    </row>
    <row r="257" spans="1:16" ht="15" customHeight="1" x14ac:dyDescent="0.25">
      <c r="A257" s="12" t="s">
        <v>540</v>
      </c>
      <c r="B257" s="13" t="s">
        <v>812</v>
      </c>
      <c r="C257" s="2" t="s">
        <v>978</v>
      </c>
      <c r="D257" s="2" t="s">
        <v>459</v>
      </c>
      <c r="E257" s="14" t="s">
        <v>210</v>
      </c>
      <c r="F257" s="14" t="s">
        <v>120</v>
      </c>
      <c r="G257" s="3" t="s">
        <v>15</v>
      </c>
      <c r="H257" s="14" t="s">
        <v>85</v>
      </c>
      <c r="I257" s="15" t="s">
        <v>222</v>
      </c>
      <c r="J257" s="2">
        <v>318.97000000000003</v>
      </c>
      <c r="K257" s="5">
        <f t="shared" si="21"/>
        <v>54.449316236636669</v>
      </c>
      <c r="L257" s="14" t="s">
        <v>58</v>
      </c>
      <c r="M257" s="5">
        <f t="shared" si="22"/>
        <v>36.5</v>
      </c>
      <c r="N257" s="5">
        <f t="shared" ref="N257:N286" si="23">(K257+M257)</f>
        <v>90.949316236636662</v>
      </c>
      <c r="O257" s="4" t="s">
        <v>28</v>
      </c>
      <c r="P257" s="16"/>
    </row>
    <row r="258" spans="1:16" ht="15" customHeight="1" x14ac:dyDescent="0.25">
      <c r="A258" s="12" t="s">
        <v>541</v>
      </c>
      <c r="B258" s="13" t="s">
        <v>813</v>
      </c>
      <c r="C258" s="2" t="s">
        <v>942</v>
      </c>
      <c r="D258" s="2" t="s">
        <v>459</v>
      </c>
      <c r="E258" s="14" t="s">
        <v>210</v>
      </c>
      <c r="F258" s="14" t="s">
        <v>120</v>
      </c>
      <c r="G258" s="3" t="s">
        <v>15</v>
      </c>
      <c r="H258" s="14" t="s">
        <v>85</v>
      </c>
      <c r="I258" s="15" t="s">
        <v>223</v>
      </c>
      <c r="J258" s="2">
        <v>318.97000000000003</v>
      </c>
      <c r="K258" s="5">
        <f t="shared" si="21"/>
        <v>55.016051666300903</v>
      </c>
      <c r="L258" s="14" t="s">
        <v>17</v>
      </c>
      <c r="M258" s="5">
        <f t="shared" si="22"/>
        <v>35.699999999999996</v>
      </c>
      <c r="N258" s="5">
        <f t="shared" si="23"/>
        <v>90.716051666300899</v>
      </c>
      <c r="O258" s="4" t="s">
        <v>49</v>
      </c>
      <c r="P258" s="16"/>
    </row>
    <row r="259" spans="1:16" ht="15" customHeight="1" x14ac:dyDescent="0.25">
      <c r="A259" s="12" t="s">
        <v>479</v>
      </c>
      <c r="B259" s="13" t="s">
        <v>762</v>
      </c>
      <c r="C259" s="2" t="s">
        <v>951</v>
      </c>
      <c r="D259" s="2" t="s">
        <v>1081</v>
      </c>
      <c r="E259" s="14" t="s">
        <v>132</v>
      </c>
      <c r="F259" s="14" t="s">
        <v>14</v>
      </c>
      <c r="G259" s="3" t="s">
        <v>15</v>
      </c>
      <c r="H259" s="14" t="s">
        <v>16</v>
      </c>
      <c r="I259" s="15" t="s">
        <v>133</v>
      </c>
      <c r="J259" s="2">
        <v>260.61138</v>
      </c>
      <c r="K259" s="5">
        <f t="shared" si="21"/>
        <v>54.316341826669273</v>
      </c>
      <c r="L259" s="14" t="s">
        <v>79</v>
      </c>
      <c r="M259" s="5">
        <f t="shared" si="22"/>
        <v>34.200000000000003</v>
      </c>
      <c r="N259" s="5">
        <f t="shared" si="23"/>
        <v>88.516341826669276</v>
      </c>
      <c r="O259" s="4" t="s">
        <v>18</v>
      </c>
      <c r="P259" s="16"/>
    </row>
    <row r="260" spans="1:16" ht="15" customHeight="1" x14ac:dyDescent="0.25">
      <c r="A260" s="12" t="s">
        <v>480</v>
      </c>
      <c r="B260" s="13" t="s">
        <v>763</v>
      </c>
      <c r="C260" s="2" t="s">
        <v>913</v>
      </c>
      <c r="D260" s="2" t="s">
        <v>1081</v>
      </c>
      <c r="E260" s="14" t="s">
        <v>132</v>
      </c>
      <c r="F260" s="14" t="s">
        <v>14</v>
      </c>
      <c r="G260" s="3" t="s">
        <v>15</v>
      </c>
      <c r="H260" s="14" t="s">
        <v>16</v>
      </c>
      <c r="I260" s="15" t="s">
        <v>134</v>
      </c>
      <c r="J260" s="2">
        <v>260.61138</v>
      </c>
      <c r="K260" s="5">
        <f t="shared" si="21"/>
        <v>50.711652729823236</v>
      </c>
      <c r="L260" s="14" t="s">
        <v>21</v>
      </c>
      <c r="M260" s="5">
        <f t="shared" si="22"/>
        <v>33</v>
      </c>
      <c r="N260" s="5">
        <f t="shared" si="23"/>
        <v>83.711652729823243</v>
      </c>
      <c r="O260" s="4" t="s">
        <v>24</v>
      </c>
      <c r="P260" s="16"/>
    </row>
    <row r="261" spans="1:16" ht="15" customHeight="1" x14ac:dyDescent="0.25">
      <c r="A261" s="12" t="s">
        <v>737</v>
      </c>
      <c r="B261" s="13" t="s">
        <v>794</v>
      </c>
      <c r="C261" s="2" t="s">
        <v>1070</v>
      </c>
      <c r="D261" s="2" t="s">
        <v>1081</v>
      </c>
      <c r="E261" s="14" t="s">
        <v>445</v>
      </c>
      <c r="F261" s="14" t="s">
        <v>14</v>
      </c>
      <c r="G261" s="3" t="s">
        <v>15</v>
      </c>
      <c r="H261" s="14" t="s">
        <v>16</v>
      </c>
      <c r="I261" s="15" t="s">
        <v>446</v>
      </c>
      <c r="J261" s="2">
        <v>255.17726999999999</v>
      </c>
      <c r="K261" s="5">
        <f t="shared" si="21"/>
        <v>61.443316640232112</v>
      </c>
      <c r="L261" s="14" t="s">
        <v>33</v>
      </c>
      <c r="M261" s="5">
        <f t="shared" si="22"/>
        <v>30.9</v>
      </c>
      <c r="N261" s="5">
        <f t="shared" si="23"/>
        <v>92.343316640232104</v>
      </c>
      <c r="O261" s="4" t="s">
        <v>18</v>
      </c>
      <c r="P261" s="16"/>
    </row>
    <row r="262" spans="1:16" ht="15" customHeight="1" x14ac:dyDescent="0.25">
      <c r="A262" s="12" t="s">
        <v>738</v>
      </c>
      <c r="B262" s="13" t="s">
        <v>797</v>
      </c>
      <c r="C262" s="2" t="s">
        <v>1071</v>
      </c>
      <c r="D262" s="2" t="s">
        <v>1081</v>
      </c>
      <c r="E262" s="14" t="s">
        <v>445</v>
      </c>
      <c r="F262" s="14" t="s">
        <v>14</v>
      </c>
      <c r="G262" s="3" t="s">
        <v>15</v>
      </c>
      <c r="H262" s="14" t="s">
        <v>16</v>
      </c>
      <c r="I262" s="15" t="s">
        <v>447</v>
      </c>
      <c r="J262" s="2">
        <v>255.17726999999999</v>
      </c>
      <c r="K262" s="5">
        <f t="shared" si="21"/>
        <v>56.77745200424787</v>
      </c>
      <c r="L262" s="14" t="s">
        <v>31</v>
      </c>
      <c r="M262" s="5">
        <f t="shared" si="22"/>
        <v>31.7</v>
      </c>
      <c r="N262" s="5">
        <f t="shared" si="23"/>
        <v>88.477452004247866</v>
      </c>
      <c r="O262" s="4" t="s">
        <v>24</v>
      </c>
      <c r="P262" s="16"/>
    </row>
    <row r="263" spans="1:16" ht="15" customHeight="1" x14ac:dyDescent="0.25">
      <c r="A263" s="12" t="s">
        <v>701</v>
      </c>
      <c r="B263" s="13" t="s">
        <v>892</v>
      </c>
      <c r="C263" s="2" t="s">
        <v>1055</v>
      </c>
      <c r="D263" s="2" t="s">
        <v>1080</v>
      </c>
      <c r="E263" s="14" t="s">
        <v>403</v>
      </c>
      <c r="F263" s="14" t="s">
        <v>14</v>
      </c>
      <c r="G263" s="3" t="s">
        <v>15</v>
      </c>
      <c r="H263" s="14" t="s">
        <v>16</v>
      </c>
      <c r="I263" s="15" t="s">
        <v>404</v>
      </c>
      <c r="J263" s="2">
        <v>501.75810999999999</v>
      </c>
      <c r="K263" s="5">
        <f t="shared" si="21"/>
        <v>60.288826422755768</v>
      </c>
      <c r="L263" s="14" t="s">
        <v>255</v>
      </c>
      <c r="M263" s="5">
        <f t="shared" si="22"/>
        <v>39.700000000000003</v>
      </c>
      <c r="N263" s="5">
        <f t="shared" si="23"/>
        <v>99.988826422755778</v>
      </c>
      <c r="O263" s="4" t="s">
        <v>18</v>
      </c>
      <c r="P263" s="16" t="s">
        <v>1084</v>
      </c>
    </row>
    <row r="264" spans="1:16" ht="15" customHeight="1" x14ac:dyDescent="0.25">
      <c r="A264" s="12" t="s">
        <v>702</v>
      </c>
      <c r="B264" s="13" t="s">
        <v>917</v>
      </c>
      <c r="C264" s="2" t="s">
        <v>970</v>
      </c>
      <c r="D264" s="2" t="s">
        <v>1080</v>
      </c>
      <c r="E264" s="14" t="s">
        <v>403</v>
      </c>
      <c r="F264" s="14" t="s">
        <v>14</v>
      </c>
      <c r="G264" s="3" t="s">
        <v>15</v>
      </c>
      <c r="H264" s="14" t="s">
        <v>16</v>
      </c>
      <c r="I264" s="15" t="s">
        <v>405</v>
      </c>
      <c r="J264" s="2">
        <v>501.75810999999999</v>
      </c>
      <c r="K264" s="5">
        <f t="shared" ref="K264:K286" si="24">(I264/J264*60)</f>
        <v>59.837768840447843</v>
      </c>
      <c r="L264" s="14" t="s">
        <v>161</v>
      </c>
      <c r="M264" s="5">
        <f t="shared" si="22"/>
        <v>40</v>
      </c>
      <c r="N264" s="5">
        <f t="shared" si="23"/>
        <v>99.837768840447836</v>
      </c>
      <c r="O264" s="4" t="s">
        <v>24</v>
      </c>
      <c r="P264" s="16" t="s">
        <v>1084</v>
      </c>
    </row>
    <row r="265" spans="1:16" ht="15" customHeight="1" x14ac:dyDescent="0.25">
      <c r="A265" s="12" t="s">
        <v>703</v>
      </c>
      <c r="B265" s="13" t="s">
        <v>918</v>
      </c>
      <c r="C265" s="2" t="s">
        <v>965</v>
      </c>
      <c r="D265" s="2" t="s">
        <v>1080</v>
      </c>
      <c r="E265" s="14" t="s">
        <v>403</v>
      </c>
      <c r="F265" s="14" t="s">
        <v>14</v>
      </c>
      <c r="G265" s="3" t="s">
        <v>15</v>
      </c>
      <c r="H265" s="14" t="s">
        <v>16</v>
      </c>
      <c r="I265" s="15">
        <v>500.96240999999998</v>
      </c>
      <c r="J265" s="2">
        <v>501.75810999999999</v>
      </c>
      <c r="K265" s="5">
        <f t="shared" si="24"/>
        <v>59.904850566341615</v>
      </c>
      <c r="L265" s="14" t="s">
        <v>42</v>
      </c>
      <c r="M265" s="5">
        <f t="shared" si="22"/>
        <v>39.799999999999997</v>
      </c>
      <c r="N265" s="5">
        <f t="shared" si="23"/>
        <v>99.704850566341605</v>
      </c>
      <c r="O265" s="4" t="s">
        <v>43</v>
      </c>
      <c r="P265" s="16" t="s">
        <v>1083</v>
      </c>
    </row>
    <row r="266" spans="1:16" ht="15" customHeight="1" x14ac:dyDescent="0.25">
      <c r="A266" s="12" t="s">
        <v>704</v>
      </c>
      <c r="B266" s="13" t="s">
        <v>752</v>
      </c>
      <c r="C266" s="2" t="s">
        <v>1056</v>
      </c>
      <c r="D266" s="2" t="s">
        <v>1080</v>
      </c>
      <c r="E266" s="14" t="s">
        <v>403</v>
      </c>
      <c r="F266" s="14" t="s">
        <v>14</v>
      </c>
      <c r="G266" s="3" t="s">
        <v>15</v>
      </c>
      <c r="H266" s="14" t="s">
        <v>16</v>
      </c>
      <c r="I266" s="15" t="s">
        <v>406</v>
      </c>
      <c r="J266" s="2">
        <v>501.75810999999999</v>
      </c>
      <c r="K266" s="5">
        <f t="shared" si="24"/>
        <v>59.661381855890681</v>
      </c>
      <c r="L266" s="14" t="s">
        <v>161</v>
      </c>
      <c r="M266" s="5">
        <f t="shared" si="22"/>
        <v>40</v>
      </c>
      <c r="N266" s="5">
        <f t="shared" si="23"/>
        <v>99.661381855890681</v>
      </c>
      <c r="O266" s="4" t="s">
        <v>27</v>
      </c>
      <c r="P266" s="16" t="s">
        <v>1084</v>
      </c>
    </row>
    <row r="267" spans="1:16" ht="15" customHeight="1" x14ac:dyDescent="0.25">
      <c r="A267" s="12" t="s">
        <v>705</v>
      </c>
      <c r="B267" s="13" t="s">
        <v>871</v>
      </c>
      <c r="C267" s="2" t="s">
        <v>1057</v>
      </c>
      <c r="D267" s="2" t="s">
        <v>1080</v>
      </c>
      <c r="E267" s="14" t="s">
        <v>403</v>
      </c>
      <c r="F267" s="14" t="s">
        <v>14</v>
      </c>
      <c r="G267" s="3" t="s">
        <v>15</v>
      </c>
      <c r="H267" s="14" t="s">
        <v>16</v>
      </c>
      <c r="I267" s="15" t="s">
        <v>407</v>
      </c>
      <c r="J267" s="2">
        <v>501.75810999999999</v>
      </c>
      <c r="K267" s="5">
        <f t="shared" si="24"/>
        <v>59.743384715794633</v>
      </c>
      <c r="L267" s="14" t="s">
        <v>62</v>
      </c>
      <c r="M267" s="5">
        <f t="shared" si="22"/>
        <v>39.900000000000006</v>
      </c>
      <c r="N267" s="5">
        <f t="shared" si="23"/>
        <v>99.643384715794639</v>
      </c>
      <c r="O267" s="4" t="s">
        <v>28</v>
      </c>
      <c r="P267" s="16" t="s">
        <v>1084</v>
      </c>
    </row>
    <row r="268" spans="1:16" ht="15" customHeight="1" x14ac:dyDescent="0.25">
      <c r="A268" s="12" t="s">
        <v>706</v>
      </c>
      <c r="B268" s="13" t="s">
        <v>781</v>
      </c>
      <c r="C268" s="2" t="s">
        <v>1058</v>
      </c>
      <c r="D268" s="2" t="s">
        <v>1080</v>
      </c>
      <c r="E268" s="14" t="s">
        <v>403</v>
      </c>
      <c r="F268" s="14" t="s">
        <v>14</v>
      </c>
      <c r="G268" s="3" t="s">
        <v>15</v>
      </c>
      <c r="H268" s="14" t="s">
        <v>16</v>
      </c>
      <c r="I268" s="15" t="s">
        <v>408</v>
      </c>
      <c r="J268" s="2">
        <v>501.75810999999999</v>
      </c>
      <c r="K268" s="5">
        <f t="shared" si="24"/>
        <v>59.718988099664202</v>
      </c>
      <c r="L268" s="14" t="s">
        <v>62</v>
      </c>
      <c r="M268" s="5">
        <f t="shared" si="22"/>
        <v>39.900000000000006</v>
      </c>
      <c r="N268" s="5">
        <f t="shared" si="23"/>
        <v>99.618988099664207</v>
      </c>
      <c r="O268" s="4" t="s">
        <v>49</v>
      </c>
      <c r="P268" s="16" t="s">
        <v>1083</v>
      </c>
    </row>
    <row r="269" spans="1:16" ht="15" customHeight="1" x14ac:dyDescent="0.25">
      <c r="A269" s="12" t="s">
        <v>707</v>
      </c>
      <c r="B269" s="13" t="s">
        <v>808</v>
      </c>
      <c r="C269" s="2" t="s">
        <v>748</v>
      </c>
      <c r="D269" s="2" t="s">
        <v>1080</v>
      </c>
      <c r="E269" s="14" t="s">
        <v>403</v>
      </c>
      <c r="F269" s="14" t="s">
        <v>120</v>
      </c>
      <c r="G269" s="3" t="s">
        <v>15</v>
      </c>
      <c r="H269" s="14" t="s">
        <v>85</v>
      </c>
      <c r="I269" s="15" t="s">
        <v>410</v>
      </c>
      <c r="J269" s="2">
        <v>481.98302999999999</v>
      </c>
      <c r="K269" s="5">
        <f t="shared" si="24"/>
        <v>59.736086558898144</v>
      </c>
      <c r="L269" s="14" t="s">
        <v>161</v>
      </c>
      <c r="M269" s="5">
        <f t="shared" si="22"/>
        <v>40</v>
      </c>
      <c r="N269" s="5">
        <f t="shared" si="23"/>
        <v>99.736086558898137</v>
      </c>
      <c r="O269" s="4" t="s">
        <v>18</v>
      </c>
      <c r="P269" s="16" t="s">
        <v>1084</v>
      </c>
    </row>
    <row r="270" spans="1:16" ht="15" customHeight="1" x14ac:dyDescent="0.25">
      <c r="A270" s="12" t="s">
        <v>708</v>
      </c>
      <c r="B270" s="13" t="s">
        <v>791</v>
      </c>
      <c r="C270" s="2" t="s">
        <v>1059</v>
      </c>
      <c r="D270" s="2" t="s">
        <v>1080</v>
      </c>
      <c r="E270" s="14" t="s">
        <v>403</v>
      </c>
      <c r="F270" s="14" t="s">
        <v>120</v>
      </c>
      <c r="G270" s="3" t="s">
        <v>15</v>
      </c>
      <c r="H270" s="14" t="s">
        <v>85</v>
      </c>
      <c r="I270" s="15" t="s">
        <v>411</v>
      </c>
      <c r="J270" s="2">
        <v>481.98302999999999</v>
      </c>
      <c r="K270" s="5">
        <f t="shared" si="24"/>
        <v>59.729818703368039</v>
      </c>
      <c r="L270" s="14" t="s">
        <v>161</v>
      </c>
      <c r="M270" s="5">
        <f t="shared" si="22"/>
        <v>40</v>
      </c>
      <c r="N270" s="5">
        <f t="shared" si="23"/>
        <v>99.729818703368039</v>
      </c>
      <c r="O270" s="4" t="s">
        <v>24</v>
      </c>
      <c r="P270" s="16" t="s">
        <v>1084</v>
      </c>
    </row>
    <row r="271" spans="1:16" ht="15" customHeight="1" x14ac:dyDescent="0.25">
      <c r="A271" s="12" t="s">
        <v>709</v>
      </c>
      <c r="B271" s="13" t="s">
        <v>919</v>
      </c>
      <c r="C271" s="2" t="s">
        <v>1060</v>
      </c>
      <c r="D271" s="2" t="s">
        <v>1080</v>
      </c>
      <c r="E271" s="14" t="s">
        <v>403</v>
      </c>
      <c r="F271" s="14" t="s">
        <v>120</v>
      </c>
      <c r="G271" s="3" t="s">
        <v>15</v>
      </c>
      <c r="H271" s="14" t="s">
        <v>85</v>
      </c>
      <c r="I271" s="15" t="s">
        <v>412</v>
      </c>
      <c r="J271" s="2">
        <v>481.98302999999999</v>
      </c>
      <c r="K271" s="5">
        <f t="shared" si="24"/>
        <v>58.697435052848228</v>
      </c>
      <c r="L271" s="14" t="s">
        <v>161</v>
      </c>
      <c r="M271" s="5">
        <f t="shared" si="22"/>
        <v>40</v>
      </c>
      <c r="N271" s="5">
        <f t="shared" si="23"/>
        <v>98.69743505284822</v>
      </c>
      <c r="O271" s="4" t="s">
        <v>43</v>
      </c>
      <c r="P271" s="16" t="s">
        <v>1084</v>
      </c>
    </row>
    <row r="272" spans="1:16" ht="15" customHeight="1" x14ac:dyDescent="0.25">
      <c r="A272" s="12" t="s">
        <v>710</v>
      </c>
      <c r="B272" s="13" t="s">
        <v>920</v>
      </c>
      <c r="C272" s="2" t="s">
        <v>984</v>
      </c>
      <c r="D272" s="2" t="s">
        <v>1080</v>
      </c>
      <c r="E272" s="14" t="s">
        <v>403</v>
      </c>
      <c r="F272" s="14" t="s">
        <v>120</v>
      </c>
      <c r="G272" s="3" t="s">
        <v>15</v>
      </c>
      <c r="H272" s="14" t="s">
        <v>80</v>
      </c>
      <c r="I272" s="15" t="s">
        <v>413</v>
      </c>
      <c r="J272" s="2">
        <v>478.36385999999999</v>
      </c>
      <c r="K272" s="5">
        <f t="shared" si="24"/>
        <v>59.006725549877451</v>
      </c>
      <c r="L272" s="14" t="s">
        <v>51</v>
      </c>
      <c r="M272" s="5">
        <f t="shared" si="22"/>
        <v>39.6</v>
      </c>
      <c r="N272" s="5">
        <f t="shared" si="23"/>
        <v>98.606725549877453</v>
      </c>
      <c r="O272" s="4" t="s">
        <v>27</v>
      </c>
      <c r="P272" s="16" t="s">
        <v>1085</v>
      </c>
    </row>
    <row r="273" spans="1:16" ht="15" customHeight="1" x14ac:dyDescent="0.25">
      <c r="A273" s="12" t="s">
        <v>711</v>
      </c>
      <c r="B273" s="13" t="s">
        <v>919</v>
      </c>
      <c r="C273" s="2" t="s">
        <v>783</v>
      </c>
      <c r="D273" s="2" t="s">
        <v>1080</v>
      </c>
      <c r="E273" s="14" t="s">
        <v>403</v>
      </c>
      <c r="F273" s="14" t="s">
        <v>120</v>
      </c>
      <c r="G273" s="3" t="s">
        <v>15</v>
      </c>
      <c r="H273" s="14" t="s">
        <v>85</v>
      </c>
      <c r="I273" s="15" t="s">
        <v>414</v>
      </c>
      <c r="J273" s="2">
        <v>481.98302999999999</v>
      </c>
      <c r="K273" s="5">
        <f t="shared" si="24"/>
        <v>57.466149378744724</v>
      </c>
      <c r="L273" s="14" t="s">
        <v>161</v>
      </c>
      <c r="M273" s="5">
        <f t="shared" si="22"/>
        <v>40</v>
      </c>
      <c r="N273" s="5">
        <f t="shared" si="23"/>
        <v>97.466149378744717</v>
      </c>
      <c r="O273" s="4" t="s">
        <v>28</v>
      </c>
      <c r="P273" s="16" t="s">
        <v>1085</v>
      </c>
    </row>
    <row r="274" spans="1:16" ht="15" customHeight="1" x14ac:dyDescent="0.25">
      <c r="A274" s="12" t="s">
        <v>712</v>
      </c>
      <c r="B274" s="13" t="s">
        <v>895</v>
      </c>
      <c r="C274" s="2" t="s">
        <v>913</v>
      </c>
      <c r="D274" s="2" t="s">
        <v>1080</v>
      </c>
      <c r="E274" s="14" t="s">
        <v>403</v>
      </c>
      <c r="F274" s="14" t="s">
        <v>120</v>
      </c>
      <c r="G274" s="3" t="s">
        <v>15</v>
      </c>
      <c r="H274" s="14" t="s">
        <v>85</v>
      </c>
      <c r="I274" s="15" t="s">
        <v>415</v>
      </c>
      <c r="J274" s="2">
        <v>481.98302999999999</v>
      </c>
      <c r="K274" s="5">
        <f t="shared" si="24"/>
        <v>57.510653020294093</v>
      </c>
      <c r="L274" s="14" t="s">
        <v>42</v>
      </c>
      <c r="M274" s="5">
        <f t="shared" si="22"/>
        <v>39.799999999999997</v>
      </c>
      <c r="N274" s="5">
        <f t="shared" si="23"/>
        <v>97.310653020294097</v>
      </c>
      <c r="O274" s="4" t="s">
        <v>49</v>
      </c>
      <c r="P274" s="16" t="s">
        <v>1085</v>
      </c>
    </row>
    <row r="275" spans="1:16" ht="15" customHeight="1" x14ac:dyDescent="0.25">
      <c r="A275" s="12" t="s">
        <v>713</v>
      </c>
      <c r="B275" s="13" t="s">
        <v>855</v>
      </c>
      <c r="C275" s="2" t="s">
        <v>1004</v>
      </c>
      <c r="D275" s="2" t="s">
        <v>1080</v>
      </c>
      <c r="E275" s="14" t="s">
        <v>403</v>
      </c>
      <c r="F275" s="14" t="s">
        <v>161</v>
      </c>
      <c r="G275" s="3" t="s">
        <v>15</v>
      </c>
      <c r="H275" s="14" t="s">
        <v>80</v>
      </c>
      <c r="I275" s="15" t="s">
        <v>416</v>
      </c>
      <c r="J275" s="2">
        <v>478.36385999999999</v>
      </c>
      <c r="K275" s="5">
        <f t="shared" si="24"/>
        <v>58.724775738702334</v>
      </c>
      <c r="L275" s="14" t="s">
        <v>57</v>
      </c>
      <c r="M275" s="5">
        <f t="shared" si="22"/>
        <v>38.199999999999996</v>
      </c>
      <c r="N275" s="5">
        <f t="shared" si="23"/>
        <v>96.924775738702323</v>
      </c>
      <c r="O275" s="4" t="s">
        <v>18</v>
      </c>
      <c r="P275" s="16" t="s">
        <v>1082</v>
      </c>
    </row>
    <row r="276" spans="1:16" ht="15" customHeight="1" x14ac:dyDescent="0.25">
      <c r="A276" s="12" t="s">
        <v>714</v>
      </c>
      <c r="B276" s="13" t="s">
        <v>921</v>
      </c>
      <c r="C276" s="2" t="s">
        <v>1061</v>
      </c>
      <c r="D276" s="2" t="s">
        <v>1080</v>
      </c>
      <c r="E276" s="14" t="s">
        <v>403</v>
      </c>
      <c r="F276" s="14" t="s">
        <v>161</v>
      </c>
      <c r="G276" s="3" t="s">
        <v>15</v>
      </c>
      <c r="H276" s="14" t="s">
        <v>409</v>
      </c>
      <c r="I276" s="15" t="s">
        <v>417</v>
      </c>
      <c r="J276" s="2">
        <v>469.62637000000001</v>
      </c>
      <c r="K276" s="5">
        <f t="shared" si="24"/>
        <v>58.843515111811115</v>
      </c>
      <c r="L276" s="14" t="s">
        <v>17</v>
      </c>
      <c r="M276" s="5">
        <f t="shared" si="22"/>
        <v>35.699999999999996</v>
      </c>
      <c r="N276" s="5">
        <f t="shared" si="23"/>
        <v>94.543515111811104</v>
      </c>
      <c r="O276" s="4" t="s">
        <v>24</v>
      </c>
      <c r="P276" s="16" t="s">
        <v>1082</v>
      </c>
    </row>
    <row r="277" spans="1:16" ht="15" customHeight="1" x14ac:dyDescent="0.25">
      <c r="A277" s="12" t="s">
        <v>715</v>
      </c>
      <c r="B277" s="13" t="s">
        <v>781</v>
      </c>
      <c r="C277" s="2" t="s">
        <v>1001</v>
      </c>
      <c r="D277" s="2" t="s">
        <v>1080</v>
      </c>
      <c r="E277" s="14" t="s">
        <v>403</v>
      </c>
      <c r="F277" s="14" t="s">
        <v>161</v>
      </c>
      <c r="G277" s="3" t="s">
        <v>15</v>
      </c>
      <c r="H277" s="14" t="s">
        <v>80</v>
      </c>
      <c r="I277" s="15" t="s">
        <v>418</v>
      </c>
      <c r="J277" s="2">
        <v>478.36385999999999</v>
      </c>
      <c r="K277" s="5">
        <f t="shared" si="24"/>
        <v>53.855498197543604</v>
      </c>
      <c r="L277" s="14" t="s">
        <v>51</v>
      </c>
      <c r="M277" s="5">
        <f t="shared" si="22"/>
        <v>39.6</v>
      </c>
      <c r="N277" s="5">
        <f t="shared" si="23"/>
        <v>93.455498197543605</v>
      </c>
      <c r="O277" s="4" t="s">
        <v>43</v>
      </c>
      <c r="P277" s="16" t="s">
        <v>1082</v>
      </c>
    </row>
    <row r="278" spans="1:16" ht="15" customHeight="1" x14ac:dyDescent="0.25">
      <c r="A278" s="12" t="s">
        <v>716</v>
      </c>
      <c r="B278" s="13" t="s">
        <v>863</v>
      </c>
      <c r="C278" s="2" t="s">
        <v>870</v>
      </c>
      <c r="D278" s="2" t="s">
        <v>1080</v>
      </c>
      <c r="E278" s="14" t="s">
        <v>403</v>
      </c>
      <c r="F278" s="14" t="s">
        <v>161</v>
      </c>
      <c r="G278" s="3" t="s">
        <v>15</v>
      </c>
      <c r="H278" s="14" t="s">
        <v>80</v>
      </c>
      <c r="I278" s="15" t="s">
        <v>419</v>
      </c>
      <c r="J278" s="2">
        <v>478.36385999999999</v>
      </c>
      <c r="K278" s="5">
        <f t="shared" si="24"/>
        <v>58.60528970562283</v>
      </c>
      <c r="L278" s="14" t="s">
        <v>90</v>
      </c>
      <c r="M278" s="5">
        <f t="shared" si="22"/>
        <v>34.6</v>
      </c>
      <c r="N278" s="5">
        <f t="shared" si="23"/>
        <v>93.205289705622832</v>
      </c>
      <c r="O278" s="4" t="s">
        <v>27</v>
      </c>
      <c r="P278" s="16" t="s">
        <v>1082</v>
      </c>
    </row>
    <row r="279" spans="1:16" ht="15" customHeight="1" x14ac:dyDescent="0.25">
      <c r="A279" s="12" t="s">
        <v>717</v>
      </c>
      <c r="B279" s="13" t="s">
        <v>861</v>
      </c>
      <c r="C279" s="2" t="s">
        <v>1062</v>
      </c>
      <c r="D279" s="2" t="s">
        <v>1080</v>
      </c>
      <c r="E279" s="14" t="s">
        <v>403</v>
      </c>
      <c r="F279" s="14" t="s">
        <v>161</v>
      </c>
      <c r="G279" s="3" t="s">
        <v>15</v>
      </c>
      <c r="H279" s="14" t="s">
        <v>80</v>
      </c>
      <c r="I279" s="15" t="s">
        <v>420</v>
      </c>
      <c r="J279" s="2">
        <v>478.36385999999999</v>
      </c>
      <c r="K279" s="5">
        <f t="shared" si="24"/>
        <v>58.157492081446122</v>
      </c>
      <c r="L279" s="14" t="s">
        <v>61</v>
      </c>
      <c r="M279" s="5">
        <f t="shared" si="22"/>
        <v>35</v>
      </c>
      <c r="N279" s="5">
        <f t="shared" si="23"/>
        <v>93.157492081446122</v>
      </c>
      <c r="O279" s="4" t="s">
        <v>28</v>
      </c>
      <c r="P279" s="16" t="s">
        <v>1082</v>
      </c>
    </row>
    <row r="280" spans="1:16" ht="15" customHeight="1" x14ac:dyDescent="0.25">
      <c r="A280" s="12" t="s">
        <v>718</v>
      </c>
      <c r="B280" s="13" t="s">
        <v>922</v>
      </c>
      <c r="C280" s="2" t="s">
        <v>1006</v>
      </c>
      <c r="D280" s="2" t="s">
        <v>1080</v>
      </c>
      <c r="E280" s="14" t="s">
        <v>403</v>
      </c>
      <c r="F280" s="14" t="s">
        <v>161</v>
      </c>
      <c r="G280" s="3" t="s">
        <v>15</v>
      </c>
      <c r="H280" s="14" t="s">
        <v>80</v>
      </c>
      <c r="I280" s="15" t="s">
        <v>421</v>
      </c>
      <c r="J280" s="2">
        <v>478.36385999999999</v>
      </c>
      <c r="K280" s="5">
        <f t="shared" si="24"/>
        <v>58.562046054231608</v>
      </c>
      <c r="L280" s="14" t="s">
        <v>422</v>
      </c>
      <c r="M280" s="5">
        <f>(L280/100*40)</f>
        <v>34.5</v>
      </c>
      <c r="N280" s="5">
        <f t="shared" si="23"/>
        <v>93.062046054231615</v>
      </c>
      <c r="O280" s="4" t="s">
        <v>49</v>
      </c>
      <c r="P280" s="16" t="s">
        <v>1082</v>
      </c>
    </row>
    <row r="281" spans="1:16" ht="15" customHeight="1" x14ac:dyDescent="0.25">
      <c r="A281" s="12" t="s">
        <v>719</v>
      </c>
      <c r="B281" s="13" t="s">
        <v>923</v>
      </c>
      <c r="C281" s="2" t="s">
        <v>1063</v>
      </c>
      <c r="D281" s="2" t="s">
        <v>1080</v>
      </c>
      <c r="E281" s="14" t="s">
        <v>403</v>
      </c>
      <c r="F281" s="14" t="s">
        <v>423</v>
      </c>
      <c r="G281" s="3" t="s">
        <v>15</v>
      </c>
      <c r="H281" s="14" t="s">
        <v>409</v>
      </c>
      <c r="I281" s="15" t="s">
        <v>424</v>
      </c>
      <c r="J281" s="2">
        <v>469.62637000000001</v>
      </c>
      <c r="K281" s="5">
        <f t="shared" si="24"/>
        <v>58.94601659612939</v>
      </c>
      <c r="L281" s="14" t="s">
        <v>425</v>
      </c>
      <c r="M281" s="5">
        <f>(L281/100*40)</f>
        <v>33.944000000000003</v>
      </c>
      <c r="N281" s="5">
        <f t="shared" si="23"/>
        <v>92.890016596129385</v>
      </c>
      <c r="O281" s="4" t="s">
        <v>18</v>
      </c>
      <c r="P281" s="16" t="s">
        <v>1082</v>
      </c>
    </row>
    <row r="282" spans="1:16" ht="15" customHeight="1" x14ac:dyDescent="0.25">
      <c r="A282" s="12" t="s">
        <v>720</v>
      </c>
      <c r="B282" s="13" t="s">
        <v>924</v>
      </c>
      <c r="C282" s="2" t="s">
        <v>1055</v>
      </c>
      <c r="D282" s="2" t="s">
        <v>1080</v>
      </c>
      <c r="E282" s="14" t="s">
        <v>403</v>
      </c>
      <c r="F282" s="14" t="s">
        <v>423</v>
      </c>
      <c r="G282" s="3" t="s">
        <v>15</v>
      </c>
      <c r="H282" s="14" t="s">
        <v>409</v>
      </c>
      <c r="I282" s="15" t="s">
        <v>426</v>
      </c>
      <c r="J282" s="2">
        <v>469.62637000000001</v>
      </c>
      <c r="K282" s="5">
        <f t="shared" si="24"/>
        <v>58.812254516287062</v>
      </c>
      <c r="L282" s="14" t="s">
        <v>148</v>
      </c>
      <c r="M282" s="5">
        <f>(L282/100*40)</f>
        <v>34</v>
      </c>
      <c r="N282" s="5">
        <f t="shared" si="23"/>
        <v>92.812254516287055</v>
      </c>
      <c r="O282" s="4" t="s">
        <v>24</v>
      </c>
      <c r="P282" s="16" t="s">
        <v>1082</v>
      </c>
    </row>
    <row r="283" spans="1:16" ht="15" customHeight="1" x14ac:dyDescent="0.25">
      <c r="A283" s="12" t="s">
        <v>721</v>
      </c>
      <c r="B283" s="13" t="s">
        <v>925</v>
      </c>
      <c r="C283" s="2" t="s">
        <v>950</v>
      </c>
      <c r="D283" s="2" t="s">
        <v>1080</v>
      </c>
      <c r="E283" s="14" t="s">
        <v>403</v>
      </c>
      <c r="F283" s="14" t="s">
        <v>423</v>
      </c>
      <c r="G283" s="3" t="s">
        <v>15</v>
      </c>
      <c r="H283" s="14" t="s">
        <v>409</v>
      </c>
      <c r="I283" s="15" t="s">
        <v>427</v>
      </c>
      <c r="J283" s="2">
        <v>469.62637000000001</v>
      </c>
      <c r="K283" s="5">
        <f t="shared" si="24"/>
        <v>58.154047014012441</v>
      </c>
      <c r="L283" s="14" t="s">
        <v>428</v>
      </c>
      <c r="M283" s="5">
        <f>(L283/100*40)</f>
        <v>33.727999999999994</v>
      </c>
      <c r="N283" s="5">
        <f t="shared" si="23"/>
        <v>91.882047014012443</v>
      </c>
      <c r="O283" s="4" t="s">
        <v>43</v>
      </c>
      <c r="P283" s="16" t="s">
        <v>1082</v>
      </c>
    </row>
    <row r="284" spans="1:16" ht="15" customHeight="1" x14ac:dyDescent="0.25">
      <c r="A284" s="12" t="s">
        <v>722</v>
      </c>
      <c r="B284" s="13" t="s">
        <v>909</v>
      </c>
      <c r="C284" s="2" t="s">
        <v>1033</v>
      </c>
      <c r="D284" s="2" t="s">
        <v>1080</v>
      </c>
      <c r="E284" s="14" t="s">
        <v>403</v>
      </c>
      <c r="F284" s="14" t="s">
        <v>423</v>
      </c>
      <c r="G284" s="3" t="s">
        <v>15</v>
      </c>
      <c r="H284" s="14" t="s">
        <v>409</v>
      </c>
      <c r="I284" s="15" t="s">
        <v>429</v>
      </c>
      <c r="J284" s="2">
        <v>469.62637000000001</v>
      </c>
      <c r="K284" s="5">
        <f t="shared" si="24"/>
        <v>58.442048729077968</v>
      </c>
      <c r="L284" s="14" t="s">
        <v>99</v>
      </c>
      <c r="M284" s="5">
        <f>(L284/4*40)</f>
        <v>33.4</v>
      </c>
      <c r="N284" s="5">
        <f t="shared" si="23"/>
        <v>91.842048729077959</v>
      </c>
      <c r="O284" s="4" t="s">
        <v>27</v>
      </c>
      <c r="P284" s="16" t="s">
        <v>1082</v>
      </c>
    </row>
    <row r="285" spans="1:16" ht="15" customHeight="1" x14ac:dyDescent="0.25">
      <c r="A285" s="12" t="s">
        <v>723</v>
      </c>
      <c r="B285" s="13" t="s">
        <v>763</v>
      </c>
      <c r="C285" s="2" t="s">
        <v>1064</v>
      </c>
      <c r="D285" s="2" t="s">
        <v>1080</v>
      </c>
      <c r="E285" s="14" t="s">
        <v>403</v>
      </c>
      <c r="F285" s="14" t="s">
        <v>423</v>
      </c>
      <c r="G285" s="3" t="s">
        <v>15</v>
      </c>
      <c r="H285" s="14" t="s">
        <v>409</v>
      </c>
      <c r="I285" s="15" t="s">
        <v>430</v>
      </c>
      <c r="J285" s="2">
        <v>469.62637000000001</v>
      </c>
      <c r="K285" s="5">
        <f t="shared" si="24"/>
        <v>58.083695342746623</v>
      </c>
      <c r="L285" s="14" t="s">
        <v>149</v>
      </c>
      <c r="M285" s="5">
        <f>(L285/100*40)</f>
        <v>32.799999999999997</v>
      </c>
      <c r="N285" s="5">
        <f t="shared" si="23"/>
        <v>90.88369534274662</v>
      </c>
      <c r="O285" s="4" t="s">
        <v>28</v>
      </c>
      <c r="P285" s="16" t="s">
        <v>1082</v>
      </c>
    </row>
    <row r="286" spans="1:16" ht="15" customHeight="1" x14ac:dyDescent="0.25">
      <c r="A286" s="12" t="s">
        <v>724</v>
      </c>
      <c r="B286" s="13" t="s">
        <v>795</v>
      </c>
      <c r="C286" s="2" t="s">
        <v>1002</v>
      </c>
      <c r="D286" s="2" t="s">
        <v>1080</v>
      </c>
      <c r="E286" s="14" t="s">
        <v>403</v>
      </c>
      <c r="F286" s="14" t="s">
        <v>423</v>
      </c>
      <c r="G286" s="3" t="s">
        <v>15</v>
      </c>
      <c r="H286" s="14" t="s">
        <v>409</v>
      </c>
      <c r="I286" s="15" t="s">
        <v>431</v>
      </c>
      <c r="J286" s="2">
        <v>469.62637000000001</v>
      </c>
      <c r="K286" s="5">
        <f t="shared" si="24"/>
        <v>57.135410006895484</v>
      </c>
      <c r="L286" s="14" t="s">
        <v>147</v>
      </c>
      <c r="M286" s="5">
        <f>(L286/4*40)</f>
        <v>33.5</v>
      </c>
      <c r="N286" s="5">
        <f t="shared" si="23"/>
        <v>90.635410006895484</v>
      </c>
      <c r="O286" s="4" t="s">
        <v>49</v>
      </c>
      <c r="P286" s="16" t="s">
        <v>1082</v>
      </c>
    </row>
  </sheetData>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ASİL VE YEDEK ADAYLAR</vt:lpstr>
      <vt:lpstr>'ASİL VE YEDEK ADAYLAR'!Yazdırma_Başlıkları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Meltem Orakçı</dc:creator>
  <cp:lastModifiedBy>Meltem Orakçı</cp:lastModifiedBy>
  <dcterms:created xsi:type="dcterms:W3CDTF">2021-08-18T14:56:59Z</dcterms:created>
  <dcterms:modified xsi:type="dcterms:W3CDTF">2021-08-27T14:17:41Z</dcterms:modified>
</cp:coreProperties>
</file>